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11895" tabRatio="676" activeTab="1"/>
  </bookViews>
  <sheets>
    <sheet name="Оглавление" sheetId="1" r:id="rId1"/>
    <sheet name="0503737_2" sheetId="2" r:id="rId2"/>
    <sheet name="0503737_4" sheetId="3" r:id="rId3"/>
    <sheet name="0503737_5" sheetId="4" r:id="rId4"/>
    <sheet name="0503737_6" sheetId="5" r:id="rId5"/>
    <sheet name="0503737_7" sheetId="6" r:id="rId6"/>
    <sheet name="0503779_2" sheetId="7" r:id="rId7"/>
    <sheet name="0503779_3" sheetId="8" r:id="rId8"/>
    <sheet name="0503779_4" sheetId="9" r:id="rId9"/>
    <sheet name="0503779_5" sheetId="10" r:id="rId10"/>
    <sheet name="0503779_6" sheetId="11" r:id="rId11"/>
    <sheet name="0503779_7" sheetId="12" r:id="rId12"/>
  </sheets>
  <definedNames>
    <definedName name="GBK">'Оглавление'!#REF!</definedName>
    <definedName name="GLV">'Оглавление'!$K$8</definedName>
    <definedName name="INN">'Оглавление'!$J$5</definedName>
    <definedName name="OKATO">'Оглавление'!$K$6</definedName>
    <definedName name="OkpoUc">'Оглавление'!$L$5</definedName>
    <definedName name="OtDate">'Оглавление'!$D$3</definedName>
    <definedName name="OtDateTxt">'Оглавление'!$L$3</definedName>
    <definedName name="OtOkpo">'Оглавление'!$K$7</definedName>
    <definedName name="OtOrg">'Оглавление'!$C$6</definedName>
    <definedName name="OtRasp">'Оглавление'!$C$8</definedName>
    <definedName name="OtUch">'Оглавление'!$C$5</definedName>
    <definedName name="_xlnm.Print_Area" localSheetId="2">'0503737_4'!$A$1:$J$144</definedName>
    <definedName name="_xlnm.Print_Area" localSheetId="3">'0503737_5'!$A$1:$J$144</definedName>
    <definedName name="_xlnm.Print_Area" localSheetId="4">'0503737_6'!$A$1:$J$144</definedName>
    <definedName name="_xlnm.Print_Area" localSheetId="5">'0503737_7'!$A$1:$J$144</definedName>
  </definedNames>
  <calcPr fullCalcOnLoad="1"/>
</workbook>
</file>

<file path=xl/sharedStrings.xml><?xml version="1.0" encoding="utf-8"?>
<sst xmlns="http://schemas.openxmlformats.org/spreadsheetml/2006/main" count="2072" uniqueCount="280">
  <si>
    <t>КОДЫ</t>
  </si>
  <si>
    <t>Форма по ОКУД</t>
  </si>
  <si>
    <t>Дата</t>
  </si>
  <si>
    <t>Код строки</t>
  </si>
  <si>
    <t>Код аналитики</t>
  </si>
  <si>
    <t>6</t>
  </si>
  <si>
    <t>7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</si>
  <si>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</si>
  <si>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</si>
  <si>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</si>
  <si>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</si>
  <si>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</si>
  <si>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</si>
  <si>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</si>
  <si>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</si>
  <si>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050</t>
  </si>
  <si>
    <t>140</t>
  </si>
  <si>
    <t>Безвозмездные  поступления от бюджетов</t>
  </si>
  <si>
    <t>060</t>
  </si>
  <si>
    <t>150</t>
  </si>
  <si>
    <t>в том числе: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</si>
  <si>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</si>
  <si>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</si>
  <si>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</si>
  <si>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</si>
  <si>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</si>
  <si>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</si>
  <si>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</si>
  <si>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092</t>
  </si>
  <si>
    <t>093</t>
  </si>
  <si>
    <t>Прочие доходы</t>
  </si>
  <si>
    <t>180</t>
  </si>
  <si>
    <t>200</t>
  </si>
  <si>
    <t xml:space="preserve"> Наименование показателя</t>
  </si>
  <si>
    <t>410</t>
  </si>
  <si>
    <t>420</t>
  </si>
  <si>
    <t>430</t>
  </si>
  <si>
    <t>440</t>
  </si>
  <si>
    <t>510</t>
  </si>
  <si>
    <t>610</t>
  </si>
  <si>
    <t>520</t>
  </si>
  <si>
    <t>620</t>
  </si>
  <si>
    <t>710</t>
  </si>
  <si>
    <t>720</t>
  </si>
  <si>
    <t>820</t>
  </si>
  <si>
    <t>730</t>
  </si>
  <si>
    <t>830</t>
  </si>
  <si>
    <t>"________"    _______________  20 ___  г.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</si>
  <si>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</si>
  <si>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итого</t>
  </si>
  <si>
    <t>2</t>
  </si>
  <si>
    <t>094</t>
  </si>
  <si>
    <t>10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</si>
  <si>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</si>
  <si>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 xml:space="preserve">ОТЧЕТ </t>
  </si>
  <si>
    <t>ОБ ИСПОЛНЕНИИ УЧРЕЖДЕНИЕМ ПЛАНА ЕГО ФИНАНСОВО-ХОЗЯЙСТВЕННОЙ ДЕЯТЕЛЬНОСТИ</t>
  </si>
  <si>
    <t>0503737</t>
  </si>
  <si>
    <t>Учреждение</t>
  </si>
  <si>
    <t>по ОКПО</t>
  </si>
  <si>
    <t>Обособленное подразделение</t>
  </si>
  <si>
    <t>Учредитель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</si>
  <si>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</si>
  <si>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</si>
  <si>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</si>
  <si>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</si>
  <si>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</si>
  <si>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</si>
  <si>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по ОКЕИ</t>
  </si>
  <si>
    <t>383</t>
  </si>
  <si>
    <t>1. Доходы учреждения</t>
  </si>
  <si>
    <t>Исполнено плановых назначений</t>
  </si>
  <si>
    <t>через лицевые счета</t>
  </si>
  <si>
    <t>через банковские счета</t>
  </si>
  <si>
    <t>4</t>
  </si>
  <si>
    <t>5</t>
  </si>
  <si>
    <t>8</t>
  </si>
  <si>
    <t>9</t>
  </si>
  <si>
    <t>Доходы от штрафов, пеней, иных сумм принудительного изъятия</t>
  </si>
  <si>
    <t>поступления от наднациональных организаций и правительств  иностранных государств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</si>
  <si>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</si>
  <si>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</si>
  <si>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</si>
  <si>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</si>
  <si>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095</t>
  </si>
  <si>
    <t>2. Расходы учреждения</t>
  </si>
  <si>
    <t>Форма 0503737  с.2</t>
  </si>
  <si>
    <t>500</t>
  </si>
  <si>
    <t>Результат исполнения  (дефицит / профицит)</t>
  </si>
  <si>
    <t>3. Источники финансирования дефицита средств учреждения</t>
  </si>
  <si>
    <t xml:space="preserve">Внутренние источники 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</si>
  <si>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</si>
  <si>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</si>
  <si>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</si>
  <si>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</si>
  <si>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</si>
  <si>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</si>
  <si>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</si>
  <si>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</si>
  <si>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</si>
  <si>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</si>
  <si>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
(Кт 030404510)</t>
  </si>
  <si>
    <t>821</t>
  </si>
  <si>
    <t>уменьшение остатков по внутренним расчетам 
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</si>
  <si>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</si>
  <si>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</si>
  <si>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</si>
  <si>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</si>
  <si>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</si>
  <si>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</si>
  <si>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(наименование, ОГРН, ИНН,КПП, местонахождение )</t>
  </si>
  <si>
    <t>(уполномоченное лицо)              (должность)                            (подпись)         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</si>
  <si>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</si>
  <si>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собственные доходы учреждения</t>
  </si>
  <si>
    <t>субсидия на выполнение муниципального задания</t>
  </si>
  <si>
    <t xml:space="preserve">субсидии на иные цели </t>
  </si>
  <si>
    <t>По состоянию на</t>
  </si>
  <si>
    <t>000</t>
  </si>
  <si>
    <t>Сист.№</t>
  </si>
  <si>
    <t>Лист</t>
  </si>
  <si>
    <t>Наименование</t>
  </si>
  <si>
    <t>Отчеты учреждений</t>
  </si>
  <si>
    <t>на</t>
  </si>
  <si>
    <t>ОКПО</t>
  </si>
  <si>
    <t>Глава</t>
  </si>
  <si>
    <t>Орган, осуществляющий полномочия учредителя</t>
  </si>
  <si>
    <t xml:space="preserve">на </t>
  </si>
  <si>
    <t>Централизованная бухгалтерия</t>
  </si>
  <si>
    <t>Форма 0503737  с.4</t>
  </si>
  <si>
    <t xml:space="preserve">Код формы по ОКУД  </t>
  </si>
  <si>
    <t>0503779</t>
  </si>
  <si>
    <t>Сведения об остатках денежных средств учреждения</t>
  </si>
  <si>
    <t>Вид деятельности</t>
  </si>
  <si>
    <t>Номер счета (банковского (лицевого) счета / код валюты по ОКВ)</t>
  </si>
  <si>
    <t>Код счета бухгалтерского учета</t>
  </si>
  <si>
    <t>На начало года</t>
  </si>
  <si>
    <t>На конец отчетного периода</t>
  </si>
  <si>
    <t>остаток средств на счете</t>
  </si>
  <si>
    <t>средства в пути</t>
  </si>
  <si>
    <t>средства во временном распоряжении</t>
  </si>
  <si>
    <t>Утверждено плановых назначений</t>
  </si>
  <si>
    <t>через кассу учреждения</t>
  </si>
  <si>
    <t>некассовыми операциями</t>
  </si>
  <si>
    <t>Не исполнено плановых назначений</t>
  </si>
  <si>
    <t>00000000000</t>
  </si>
  <si>
    <t>0000000000</t>
  </si>
  <si>
    <t>по ОКТМО</t>
  </si>
  <si>
    <t>Произведено возвратов</t>
  </si>
  <si>
    <t>из них по кодам аналитики:</t>
  </si>
  <si>
    <t>субсидии на цели осуществления капитальных вложений</t>
  </si>
  <si>
    <t>ОКТМО</t>
  </si>
  <si>
    <t>средства ОМС</t>
  </si>
  <si>
    <t xml:space="preserve"> Руководитель   __________________      ________________________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</si>
  <si>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</si>
  <si>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</si>
  <si>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</si>
  <si>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</si>
  <si>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</si>
  <si>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ИНН</t>
  </si>
  <si>
    <t>00000000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</si>
  <si>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</si>
  <si>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ГВБФ</t>
  </si>
  <si>
    <t>Расходы на выплаты персоналу казенных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</si>
  <si>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</si>
  <si>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</si>
  <si>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</si>
  <si>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</si>
  <si>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</si>
  <si>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</si>
  <si>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</si>
  <si>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</si>
  <si>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</si>
  <si>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</si>
  <si>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</si>
  <si>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</si>
  <si>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</si>
  <si>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</si>
  <si>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</si>
  <si>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</si>
  <si>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</si>
  <si>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</si>
  <si>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</si>
  <si>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</si>
  <si>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</si>
  <si>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</si>
  <si>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</si>
  <si>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</si>
  <si>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Бюджетные инвестиции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</si>
  <si>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</si>
  <si>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</si>
  <si>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</si>
  <si>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</si>
  <si>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</si>
  <si>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</si>
  <si>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</si>
  <si>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</si>
  <si>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</si>
  <si>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590</t>
  </si>
  <si>
    <t>591</t>
  </si>
  <si>
    <t>592</t>
  </si>
  <si>
    <t>Движение денежных средств</t>
  </si>
  <si>
    <t>поступление денежных средств прочие</t>
  </si>
  <si>
    <t>выбытие денежных средств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</si>
  <si>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</si>
  <si>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</si>
  <si>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</si>
  <si>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950</t>
  </si>
  <si>
    <t>Возвращено расходов прошлых лет, всего</t>
  </si>
  <si>
    <t>139</t>
  </si>
  <si>
    <t>Взносы по обязательному социальному страхованию на выплаты по оплате труда лиц, принимаемых на должности стажеров</t>
  </si>
  <si>
    <t>416</t>
  </si>
  <si>
    <t>417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</si>
  <si>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</si>
  <si>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</si>
  <si>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133</t>
  </si>
  <si>
    <t>курсовая разница</t>
  </si>
  <si>
    <t>171</t>
  </si>
  <si>
    <t xml:space="preserve">увеличение стоимости ценных бумаг, кроме акций и иных форм участия в капитале   </t>
  </si>
  <si>
    <t>Уменьшение стоимости ценных бумаг, кроме акций и иных форм участия в капитале</t>
  </si>
  <si>
    <t xml:space="preserve">выплаты по предоставлению займов (ссуд) </t>
  </si>
  <si>
    <t>540</t>
  </si>
  <si>
    <t>поступления от погашения займов (ссуд)</t>
  </si>
  <si>
    <t>640</t>
  </si>
  <si>
    <t>поступления заимствований от резидентов</t>
  </si>
  <si>
    <t>погашение заимствований от резидентов</t>
  </si>
  <si>
    <t>810</t>
  </si>
  <si>
    <t>Иные прочие доходы</t>
  </si>
  <si>
    <t>Фонд оплаты труда учреждений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</si>
  <si>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</si>
  <si>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</si>
  <si>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</si>
  <si>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</si>
  <si>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</si>
  <si>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</si>
  <si>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/>
  </si>
  <si>
    <t>111</t>
  </si>
  <si>
    <t>112</t>
  </si>
  <si>
    <t>113</t>
  </si>
  <si>
    <t>119</t>
  </si>
  <si>
    <t>131</t>
  </si>
  <si>
    <t>134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</si>
  <si>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</si>
  <si>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</si>
  <si>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</si>
  <si>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</si>
  <si>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</si>
  <si>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</si>
  <si>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</si>
  <si>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</si>
  <si>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</si>
  <si>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</si>
  <si>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244</t>
  </si>
  <si>
    <t>245</t>
  </si>
  <si>
    <t>300</t>
  </si>
  <si>
    <t>320</t>
  </si>
  <si>
    <t>321</t>
  </si>
  <si>
    <t>322</t>
  </si>
  <si>
    <t>323</t>
  </si>
  <si>
    <t>340</t>
  </si>
  <si>
    <t>350</t>
  </si>
  <si>
    <t>360</t>
  </si>
  <si>
    <t>400</t>
  </si>
  <si>
    <t>800</t>
  </si>
  <si>
    <t>850</t>
  </si>
  <si>
    <t>851</t>
  </si>
  <si>
    <t>852</t>
  </si>
  <si>
    <t>853</t>
  </si>
  <si>
    <t>860</t>
  </si>
  <si>
    <t>862</t>
  </si>
  <si>
    <t>863</t>
  </si>
  <si>
    <t>ДОХОДЫ - всего</t>
  </si>
  <si>
    <t>РАСХОДЫ - всего</t>
  </si>
  <si>
    <t>Источники финансирования дефицита средств - всего (стр. 520 + стр. 590+ стр. 620 + стр. 700 + стр. 730 + стр. 820 + стр. 830)</t>
  </si>
  <si>
    <t>МБОУ СОШ№14</t>
  </si>
  <si>
    <t>Управление образования</t>
  </si>
  <si>
    <t>420111000</t>
  </si>
  <si>
    <t>520111000</t>
  </si>
  <si>
    <t>220111000</t>
  </si>
  <si>
    <t xml:space="preserve"> Руководитель   __________________      ___Горшкова И.В._____________________</t>
  </si>
  <si>
    <t>Главный бухгалтер ________________   _____Попова Н.А.__________________</t>
  </si>
  <si>
    <t>1 июля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</si>
</sst>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_ \ ;\-&quot; &quot;"/>
    <numFmt numFmtId="173" formatCode="[$-F800]dddd\,\ mmmm\ dd\,\ yyyy"/>
    <numFmt numFmtId="174" formatCode="#,##0.00_ ;[Red]\-#,##0.00_ ;\-&quot;  &quot;"/>
    <numFmt numFmtId="175" formatCode="#,##0.00_ ;[Red]\-#,##0.00\ "/>
  </numFmts>
  <fonts count="44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474">
    <xf numFmtId="0" fontId="0" fillId="0" borderId="0" xfId="0" applyAlignment="1">
      <alignment/>
    </xf>
    <xf numFmtId="0" fontId="6" fillId="0" borderId="0" xfId="54" applyAlignment="1">
      <alignment horizontal="center"/>
      <protection/>
    </xf>
    <xf numFmtId="0" fontId="6" fillId="0" borderId="0" xfId="54" applyAlignment="1">
      <alignment/>
      <protection/>
    </xf>
    <xf numFmtId="0" fontId="18" fillId="0" borderId="0" xfId="54" applyFont="1" applyBorder="1" applyAlignment="1">
      <alignment horizontal="center"/>
      <protection/>
    </xf>
    <xf numFmtId="0" fontId="6" fillId="0" borderId="0" xfId="54">
      <alignment/>
      <protection/>
    </xf>
    <xf numFmtId="0" fontId="18" fillId="0" borderId="10" xfId="54" applyFont="1" applyBorder="1" applyAlignment="1">
      <alignment horizontal="center" vertical="center"/>
      <protection/>
    </xf>
    <xf numFmtId="49" fontId="18" fillId="0" borderId="0" xfId="54" applyNumberFormat="1" applyFont="1" applyAlignment="1">
      <alignment horizontal="right" vertical="center" indent="1"/>
      <protection/>
    </xf>
    <xf numFmtId="49" fontId="18" fillId="0" borderId="11" xfId="54" applyNumberFormat="1" applyFont="1" applyBorder="1" applyAlignment="1">
      <alignment horizontal="center" vertical="center"/>
      <protection/>
    </xf>
    <xf numFmtId="0" fontId="18" fillId="0" borderId="0" xfId="54" applyFont="1" applyAlignment="1">
      <alignment horizontal="centerContinuous"/>
      <protection/>
    </xf>
    <xf numFmtId="0" fontId="18" fillId="0" borderId="12" xfId="54" applyFont="1" applyFill="1" applyBorder="1" applyAlignment="1">
      <alignment/>
      <protection/>
    </xf>
    <xf numFmtId="49" fontId="18" fillId="0" borderId="12" xfId="54" applyNumberFormat="1" applyFont="1" applyFill="1" applyBorder="1" applyAlignment="1">
      <alignment/>
      <protection/>
    </xf>
    <xf numFmtId="0" fontId="18" fillId="0" borderId="0" xfId="54" applyFont="1" applyFill="1" applyAlignment="1">
      <alignment horizontal="right" vertical="center" indent="1"/>
      <protection/>
    </xf>
    <xf numFmtId="0" fontId="6" fillId="0" borderId="0" xfId="54" applyFont="1" applyFill="1" applyAlignment="1">
      <alignment/>
      <protection/>
    </xf>
    <xf numFmtId="49" fontId="18" fillId="0" borderId="0" xfId="54" applyNumberFormat="1" applyFont="1" applyFill="1" applyAlignment="1">
      <alignment horizontal="right" vertical="center" indent="1"/>
      <protection/>
    </xf>
    <xf numFmtId="0" fontId="18" fillId="0" borderId="0" xfId="54" applyFont="1" applyAlignment="1">
      <alignment horizontal="left"/>
      <protection/>
    </xf>
    <xf numFmtId="49" fontId="18" fillId="0" borderId="0" xfId="54" applyNumberFormat="1" applyFont="1">
      <alignment/>
      <protection/>
    </xf>
    <xf numFmtId="0" fontId="18" fillId="0" borderId="0" xfId="54" applyFont="1" applyAlignment="1">
      <alignment horizontal="right" vertical="center" indent="1"/>
      <protection/>
    </xf>
    <xf numFmtId="49" fontId="18" fillId="0" borderId="13" xfId="54" applyNumberFormat="1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left"/>
      <protection/>
    </xf>
    <xf numFmtId="49" fontId="18" fillId="0" borderId="12" xfId="54" applyNumberFormat="1" applyFont="1" applyBorder="1">
      <alignment/>
      <protection/>
    </xf>
    <xf numFmtId="49" fontId="18" fillId="0" borderId="14" xfId="54" applyNumberFormat="1" applyFont="1" applyBorder="1" applyAlignment="1">
      <alignment horizontal="center" vertical="center"/>
      <protection/>
    </xf>
    <xf numFmtId="0" fontId="6" fillId="0" borderId="0" xfId="54" applyAlignment="1">
      <alignment horizontal="left"/>
      <protection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vertical="center"/>
      <protection/>
    </xf>
    <xf numFmtId="49" fontId="6" fillId="0" borderId="0" xfId="54" applyNumberFormat="1">
      <alignment/>
      <protection/>
    </xf>
    <xf numFmtId="49" fontId="18" fillId="0" borderId="0" xfId="54" applyNumberFormat="1" applyFont="1" applyBorder="1" applyAlignment="1">
      <alignment horizontal="centerContinuous"/>
      <protection/>
    </xf>
    <xf numFmtId="0" fontId="6" fillId="0" borderId="12" xfId="54" applyBorder="1" applyAlignment="1">
      <alignment horizontal="left"/>
      <protection/>
    </xf>
    <xf numFmtId="0" fontId="6" fillId="0" borderId="12" xfId="54" applyBorder="1" applyAlignment="1">
      <alignment/>
      <protection/>
    </xf>
    <xf numFmtId="49" fontId="6" fillId="0" borderId="12" xfId="54" applyNumberFormat="1" applyBorder="1">
      <alignment/>
      <protection/>
    </xf>
    <xf numFmtId="0" fontId="6" fillId="0" borderId="12" xfId="54" applyBorder="1">
      <alignment/>
      <protection/>
    </xf>
    <xf numFmtId="49" fontId="18" fillId="0" borderId="15" xfId="54" applyNumberFormat="1" applyFont="1" applyBorder="1" applyAlignment="1">
      <alignment horizontal="center"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17" xfId="54" applyNumberFormat="1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9" xfId="54" applyNumberFormat="1" applyFont="1" applyBorder="1" applyAlignment="1">
      <alignment horizontal="center" vertical="center"/>
      <protection/>
    </xf>
    <xf numFmtId="0" fontId="26" fillId="0" borderId="20" xfId="54" applyFont="1" applyBorder="1" applyAlignment="1">
      <alignment horizontal="center" wrapText="1"/>
      <protection/>
    </xf>
    <xf numFmtId="0" fontId="23" fillId="0" borderId="21" xfId="54" applyFont="1" applyBorder="1" applyAlignment="1">
      <alignment horizontal="left" wrapText="1"/>
      <protection/>
    </xf>
    <xf numFmtId="49" fontId="18" fillId="0" borderId="22" xfId="54" applyNumberFormat="1" applyFont="1" applyBorder="1" applyAlignment="1" applyProtection="1">
      <alignment horizontal="center"/>
      <protection/>
    </xf>
    <xf numFmtId="49" fontId="18" fillId="0" borderId="23" xfId="54" applyNumberFormat="1" applyFont="1" applyBorder="1" applyAlignment="1" applyProtection="1">
      <alignment horizontal="center"/>
      <protection/>
    </xf>
    <xf numFmtId="49" fontId="18" fillId="0" borderId="24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>
      <alignment horizontal="center"/>
      <protection/>
    </xf>
    <xf numFmtId="0" fontId="18" fillId="0" borderId="25" xfId="54" applyFont="1" applyBorder="1" applyAlignment="1">
      <alignment horizontal="left" wrapText="1" indent="2"/>
      <protection/>
    </xf>
    <xf numFmtId="49" fontId="18" fillId="0" borderId="26" xfId="54" applyNumberFormat="1" applyFont="1" applyBorder="1" applyAlignment="1" applyProtection="1">
      <alignment horizontal="center"/>
      <protection/>
    </xf>
    <xf numFmtId="0" fontId="18" fillId="0" borderId="27" xfId="54" applyFont="1" applyBorder="1" applyAlignment="1">
      <alignment horizontal="left" wrapText="1" indent="4"/>
      <protection/>
    </xf>
    <xf numFmtId="0" fontId="23" fillId="0" borderId="28" xfId="54" applyFont="1" applyBorder="1" applyAlignment="1">
      <alignment horizontal="left" wrapText="1"/>
      <protection/>
    </xf>
    <xf numFmtId="49" fontId="18" fillId="0" borderId="29" xfId="54" applyNumberFormat="1" applyFont="1" applyBorder="1" applyAlignment="1" applyProtection="1">
      <alignment horizontal="center"/>
      <protection/>
    </xf>
    <xf numFmtId="0" fontId="6" fillId="0" borderId="0" xfId="54" applyBorder="1" applyAlignment="1">
      <alignment horizontal="left"/>
      <protection/>
    </xf>
    <xf numFmtId="49" fontId="21" fillId="0" borderId="0" xfId="54" applyNumberFormat="1" applyFont="1" applyBorder="1">
      <alignment/>
      <protection/>
    </xf>
    <xf numFmtId="49" fontId="6" fillId="0" borderId="0" xfId="54" applyNumberFormat="1" applyBorder="1">
      <alignment/>
      <protection/>
    </xf>
    <xf numFmtId="0" fontId="18" fillId="0" borderId="12" xfId="54" applyFont="1" applyBorder="1" applyAlignment="1">
      <alignment horizontal="center"/>
      <protection/>
    </xf>
    <xf numFmtId="49" fontId="18" fillId="0" borderId="12" xfId="54" applyNumberFormat="1" applyFont="1" applyBorder="1" applyAlignment="1">
      <alignment horizontal="center" vertical="center"/>
      <protection/>
    </xf>
    <xf numFmtId="49" fontId="18" fillId="0" borderId="12" xfId="54" applyNumberFormat="1" applyFont="1" applyBorder="1" applyAlignment="1">
      <alignment horizontal="center" vertical="top"/>
      <protection/>
    </xf>
    <xf numFmtId="0" fontId="27" fillId="0" borderId="20" xfId="54" applyFont="1" applyBorder="1" applyAlignment="1">
      <alignment horizontal="left" wrapText="1" indent="2"/>
      <protection/>
    </xf>
    <xf numFmtId="49" fontId="18" fillId="0" borderId="24" xfId="54" applyNumberFormat="1" applyFont="1" applyBorder="1" applyAlignment="1">
      <alignment horizontal="center"/>
      <protection/>
    </xf>
    <xf numFmtId="49" fontId="18" fillId="0" borderId="26" xfId="54" applyNumberFormat="1" applyFont="1" applyBorder="1" applyAlignment="1">
      <alignment horizontal="center"/>
      <protection/>
    </xf>
    <xf numFmtId="49" fontId="18" fillId="0" borderId="30" xfId="54" applyNumberFormat="1" applyFont="1" applyBorder="1" applyAlignment="1">
      <alignment horizontal="center"/>
      <protection/>
    </xf>
    <xf numFmtId="49" fontId="18" fillId="0" borderId="22" xfId="54" applyNumberFormat="1" applyFont="1" applyBorder="1" applyAlignment="1">
      <alignment horizontal="center"/>
      <protection/>
    </xf>
    <xf numFmtId="49" fontId="18" fillId="0" borderId="31" xfId="54" applyNumberFormat="1" applyFont="1" applyBorder="1" applyAlignment="1">
      <alignment horizontal="center"/>
      <protection/>
    </xf>
    <xf numFmtId="49" fontId="18" fillId="0" borderId="0" xfId="54" applyNumberFormat="1" applyFont="1" applyBorder="1" applyAlignment="1">
      <alignment horizontal="center"/>
      <protection/>
    </xf>
    <xf numFmtId="0" fontId="27" fillId="0" borderId="32" xfId="54" applyFont="1" applyBorder="1" applyAlignment="1">
      <alignment horizontal="left" wrapText="1"/>
      <protection/>
    </xf>
    <xf numFmtId="49" fontId="6" fillId="0" borderId="0" xfId="54" applyNumberFormat="1" applyBorder="1" applyAlignment="1">
      <alignment horizontal="left"/>
      <protection/>
    </xf>
    <xf numFmtId="0" fontId="6" fillId="0" borderId="0" xfId="54" applyBorder="1" applyAlignment="1">
      <alignment/>
      <protection/>
    </xf>
    <xf numFmtId="0" fontId="18" fillId="0" borderId="33" xfId="54" applyFont="1" applyBorder="1" applyAlignment="1">
      <alignment horizontal="left" wrapText="1" indent="4"/>
      <protection/>
    </xf>
    <xf numFmtId="0" fontId="23" fillId="0" borderId="34" xfId="54" applyFont="1" applyBorder="1" applyAlignment="1">
      <alignment horizontal="left" wrapText="1"/>
      <protection/>
    </xf>
    <xf numFmtId="49" fontId="18" fillId="0" borderId="26" xfId="54" applyNumberFormat="1" applyFont="1" applyBorder="1" applyAlignment="1">
      <alignment horizontal="center" wrapText="1"/>
      <protection/>
    </xf>
    <xf numFmtId="49" fontId="18" fillId="0" borderId="35" xfId="54" applyNumberFormat="1" applyFont="1" applyBorder="1" applyAlignment="1">
      <alignment horizontal="center" wrapText="1"/>
      <protection/>
    </xf>
    <xf numFmtId="0" fontId="18" fillId="15" borderId="32" xfId="54" applyFont="1" applyFill="1" applyBorder="1" applyAlignment="1">
      <alignment horizontal="left" wrapText="1" indent="2"/>
      <protection/>
    </xf>
    <xf numFmtId="49" fontId="18" fillId="15" borderId="35" xfId="54" applyNumberFormat="1" applyFont="1" applyFill="1" applyBorder="1" applyAlignment="1">
      <alignment horizontal="center" wrapText="1"/>
      <protection/>
    </xf>
    <xf numFmtId="0" fontId="6" fillId="15" borderId="0" xfId="54" applyFill="1">
      <alignment/>
      <protection/>
    </xf>
    <xf numFmtId="49" fontId="18" fillId="15" borderId="26" xfId="54" applyNumberFormat="1" applyFont="1" applyFill="1" applyBorder="1" applyAlignment="1">
      <alignment horizontal="center" wrapText="1"/>
      <protection/>
    </xf>
    <xf numFmtId="0" fontId="23" fillId="0" borderId="32" xfId="54" applyFont="1" applyBorder="1" applyAlignment="1">
      <alignment horizontal="left" wrapText="1"/>
      <protection/>
    </xf>
    <xf numFmtId="0" fontId="18" fillId="0" borderId="34" xfId="54" applyFont="1" applyBorder="1" applyAlignment="1">
      <alignment horizontal="left" wrapText="1" indent="3"/>
      <protection/>
    </xf>
    <xf numFmtId="0" fontId="18" fillId="0" borderId="32" xfId="54" applyFont="1" applyBorder="1" applyAlignment="1">
      <alignment horizontal="left" wrapText="1" indent="3"/>
      <protection/>
    </xf>
    <xf numFmtId="49" fontId="18" fillId="0" borderId="22" xfId="54" applyNumberFormat="1" applyFont="1" applyBorder="1" applyAlignment="1">
      <alignment horizontal="center" wrapText="1"/>
      <protection/>
    </xf>
    <xf numFmtId="49" fontId="18" fillId="0" borderId="24" xfId="54" applyNumberFormat="1" applyFont="1" applyBorder="1" applyAlignment="1">
      <alignment horizontal="center" wrapText="1"/>
      <protection/>
    </xf>
    <xf numFmtId="49" fontId="18" fillId="0" borderId="36" xfId="54" applyNumberFormat="1" applyFont="1" applyBorder="1" applyAlignment="1">
      <alignment horizontal="center" wrapText="1"/>
      <protection/>
    </xf>
    <xf numFmtId="49" fontId="18" fillId="0" borderId="37" xfId="54" applyNumberFormat="1" applyFont="1" applyBorder="1" applyAlignment="1">
      <alignment horizontal="center" wrapText="1"/>
      <protection/>
    </xf>
    <xf numFmtId="0" fontId="18" fillId="0" borderId="21" xfId="54" applyFont="1" applyBorder="1" applyAlignment="1">
      <alignment horizontal="left" wrapText="1" indent="2"/>
      <protection/>
    </xf>
    <xf numFmtId="0" fontId="18" fillId="0" borderId="38" xfId="54" applyFont="1" applyBorder="1" applyAlignment="1">
      <alignment horizontal="left" wrapText="1" indent="2"/>
      <protection/>
    </xf>
    <xf numFmtId="49" fontId="18" fillId="0" borderId="29" xfId="54" applyNumberFormat="1" applyFont="1" applyBorder="1" applyAlignment="1">
      <alignment horizontal="center" wrapText="1"/>
      <protection/>
    </xf>
    <xf numFmtId="49" fontId="18" fillId="0" borderId="19" xfId="54" applyNumberFormat="1" applyFont="1" applyBorder="1" applyAlignment="1">
      <alignment horizontal="center" wrapText="1"/>
      <protection/>
    </xf>
    <xf numFmtId="49" fontId="18" fillId="0" borderId="0" xfId="54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left"/>
      <protection/>
    </xf>
    <xf numFmtId="0" fontId="18" fillId="0" borderId="0" xfId="54" applyFont="1" applyBorder="1">
      <alignment/>
      <protection/>
    </xf>
    <xf numFmtId="0" fontId="18" fillId="0" borderId="0" xfId="54" applyFont="1">
      <alignment/>
      <protection/>
    </xf>
    <xf numFmtId="0" fontId="18" fillId="0" borderId="12" xfId="54" applyFont="1" applyBorder="1" applyAlignment="1">
      <alignment horizontal="right"/>
      <protection/>
    </xf>
    <xf numFmtId="0" fontId="20" fillId="0" borderId="0" xfId="54" applyFont="1">
      <alignment/>
      <protection/>
    </xf>
    <xf numFmtId="0" fontId="18" fillId="0" borderId="0" xfId="54" applyFont="1" applyBorder="1" applyAlignment="1">
      <alignment horizontal="left"/>
      <protection/>
    </xf>
    <xf numFmtId="49" fontId="18" fillId="0" borderId="0" xfId="54" applyNumberFormat="1" applyFont="1" applyBorder="1" applyAlignment="1">
      <alignment horizontal="left" wrapText="1"/>
      <protection/>
    </xf>
    <xf numFmtId="0" fontId="6" fillId="0" borderId="0" xfId="54" applyFont="1">
      <alignment/>
      <protection/>
    </xf>
    <xf numFmtId="49" fontId="18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/>
      <protection/>
    </xf>
    <xf numFmtId="0" fontId="0" fillId="0" borderId="39" xfId="0" applyFont="1" applyBorder="1" applyAlignment="1">
      <alignment/>
    </xf>
    <xf numFmtId="0" fontId="18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/>
    </xf>
    <xf numFmtId="0" fontId="18" fillId="0" borderId="0" xfId="0" applyFont="1" applyAlignment="1">
      <alignment horizontal="right" vertical="center" indent="1"/>
    </xf>
    <xf numFmtId="49" fontId="18" fillId="0" borderId="13" xfId="0" applyNumberFormat="1" applyFont="1" applyBorder="1" applyAlignment="1">
      <alignment horizontal="center" vertical="center"/>
    </xf>
    <xf numFmtId="0" fontId="6" fillId="0" borderId="0" xfId="55" applyAlignment="1">
      <alignment horizontal="center"/>
      <protection/>
    </xf>
    <xf numFmtId="0" fontId="6" fillId="0" borderId="0" xfId="55" applyAlignment="1">
      <alignment/>
      <protection/>
    </xf>
    <xf numFmtId="0" fontId="18" fillId="0" borderId="0" xfId="55" applyFont="1" applyBorder="1" applyAlignment="1">
      <alignment horizontal="center"/>
      <protection/>
    </xf>
    <xf numFmtId="0" fontId="6" fillId="0" borderId="0" xfId="55">
      <alignment/>
      <protection/>
    </xf>
    <xf numFmtId="0" fontId="18" fillId="0" borderId="10" xfId="55" applyFont="1" applyBorder="1" applyAlignment="1">
      <alignment horizontal="center" vertical="center"/>
      <protection/>
    </xf>
    <xf numFmtId="49" fontId="18" fillId="0" borderId="0" xfId="55" applyNumberFormat="1" applyFont="1" applyAlignment="1">
      <alignment horizontal="right" vertical="center" indent="1"/>
      <protection/>
    </xf>
    <xf numFmtId="49" fontId="18" fillId="0" borderId="11" xfId="55" applyNumberFormat="1" applyFont="1" applyBorder="1" applyAlignment="1">
      <alignment horizontal="center" vertical="center"/>
      <protection/>
    </xf>
    <xf numFmtId="0" fontId="18" fillId="0" borderId="12" xfId="55" applyFont="1" applyFill="1" applyBorder="1" applyAlignment="1">
      <alignment/>
      <protection/>
    </xf>
    <xf numFmtId="49" fontId="18" fillId="0" borderId="12" xfId="55" applyNumberFormat="1" applyFont="1" applyFill="1" applyBorder="1" applyAlignment="1">
      <alignment/>
      <protection/>
    </xf>
    <xf numFmtId="0" fontId="18" fillId="0" borderId="0" xfId="55" applyFont="1" applyFill="1" applyAlignment="1">
      <alignment horizontal="right" vertical="center" indent="1"/>
      <protection/>
    </xf>
    <xf numFmtId="0" fontId="6" fillId="0" borderId="0" xfId="55" applyFont="1" applyFill="1" applyAlignment="1">
      <alignment/>
      <protection/>
    </xf>
    <xf numFmtId="49" fontId="18" fillId="0" borderId="0" xfId="55" applyNumberFormat="1" applyFont="1" applyFill="1" applyAlignment="1">
      <alignment horizontal="right" vertical="center" indent="1"/>
      <protection/>
    </xf>
    <xf numFmtId="0" fontId="18" fillId="0" borderId="0" xfId="55" applyFont="1" applyAlignment="1">
      <alignment horizontal="left"/>
      <protection/>
    </xf>
    <xf numFmtId="49" fontId="18" fillId="0" borderId="0" xfId="55" applyNumberFormat="1" applyFont="1">
      <alignment/>
      <protection/>
    </xf>
    <xf numFmtId="0" fontId="18" fillId="0" borderId="0" xfId="55" applyFont="1" applyAlignment="1">
      <alignment horizontal="right" vertical="center" indent="1"/>
      <protection/>
    </xf>
    <xf numFmtId="49" fontId="18" fillId="0" borderId="13" xfId="55" applyNumberFormat="1" applyFont="1" applyBorder="1" applyAlignment="1">
      <alignment horizontal="center" vertical="center"/>
      <protection/>
    </xf>
    <xf numFmtId="0" fontId="18" fillId="0" borderId="12" xfId="55" applyFont="1" applyBorder="1" applyAlignment="1">
      <alignment horizontal="left"/>
      <protection/>
    </xf>
    <xf numFmtId="49" fontId="18" fillId="0" borderId="12" xfId="55" applyNumberFormat="1" applyFont="1" applyBorder="1">
      <alignment/>
      <protection/>
    </xf>
    <xf numFmtId="0" fontId="0" fillId="0" borderId="39" xfId="55" applyFont="1" applyBorder="1">
      <alignment/>
      <protection/>
    </xf>
    <xf numFmtId="49" fontId="18" fillId="0" borderId="14" xfId="55" applyNumberFormat="1" applyFont="1" applyBorder="1" applyAlignment="1">
      <alignment horizontal="center" vertical="center"/>
      <protection/>
    </xf>
    <xf numFmtId="0" fontId="6" fillId="0" borderId="0" xfId="55" applyAlignment="1">
      <alignment horizontal="left"/>
      <protection/>
    </xf>
    <xf numFmtId="0" fontId="22" fillId="0" borderId="0" xfId="55" applyFont="1" applyBorder="1" applyAlignment="1">
      <alignment/>
      <protection/>
    </xf>
    <xf numFmtId="0" fontId="22" fillId="0" borderId="0" xfId="55" applyFont="1" applyBorder="1" applyAlignment="1">
      <alignment vertical="center"/>
      <protection/>
    </xf>
    <xf numFmtId="49" fontId="6" fillId="0" borderId="0" xfId="55" applyNumberFormat="1">
      <alignment/>
      <protection/>
    </xf>
    <xf numFmtId="0" fontId="6" fillId="0" borderId="12" xfId="55" applyBorder="1" applyAlignment="1">
      <alignment horizontal="left"/>
      <protection/>
    </xf>
    <xf numFmtId="0" fontId="6" fillId="0" borderId="12" xfId="55" applyBorder="1" applyAlignment="1">
      <alignment/>
      <protection/>
    </xf>
    <xf numFmtId="49" fontId="6" fillId="0" borderId="12" xfId="55" applyNumberFormat="1" applyBorder="1">
      <alignment/>
      <protection/>
    </xf>
    <xf numFmtId="0" fontId="6" fillId="0" borderId="12" xfId="55" applyBorder="1">
      <alignment/>
      <protection/>
    </xf>
    <xf numFmtId="0" fontId="6" fillId="0" borderId="0" xfId="56" applyAlignment="1">
      <alignment horizontal="center"/>
      <protection/>
    </xf>
    <xf numFmtId="0" fontId="6" fillId="0" borderId="0" xfId="56" applyAlignment="1">
      <alignment/>
      <protection/>
    </xf>
    <xf numFmtId="0" fontId="18" fillId="0" borderId="0" xfId="56" applyFont="1" applyBorder="1" applyAlignment="1">
      <alignment horizontal="center"/>
      <protection/>
    </xf>
    <xf numFmtId="0" fontId="6" fillId="0" borderId="0" xfId="56">
      <alignment/>
      <protection/>
    </xf>
    <xf numFmtId="0" fontId="18" fillId="0" borderId="10" xfId="56" applyFont="1" applyBorder="1" applyAlignment="1">
      <alignment horizontal="center" vertical="center"/>
      <protection/>
    </xf>
    <xf numFmtId="0" fontId="22" fillId="0" borderId="0" xfId="56" applyFont="1" applyAlignment="1">
      <alignment horizontal="center"/>
      <protection/>
    </xf>
    <xf numFmtId="49" fontId="18" fillId="0" borderId="0" xfId="56" applyNumberFormat="1" applyFont="1" applyAlignment="1">
      <alignment horizontal="right" vertical="center" indent="1"/>
      <protection/>
    </xf>
    <xf numFmtId="49" fontId="18" fillId="0" borderId="11" xfId="56" applyNumberFormat="1" applyFont="1" applyBorder="1" applyAlignment="1">
      <alignment horizontal="center" vertical="center"/>
      <protection/>
    </xf>
    <xf numFmtId="0" fontId="18" fillId="0" borderId="12" xfId="56" applyFont="1" applyFill="1" applyBorder="1" applyAlignment="1">
      <alignment/>
      <protection/>
    </xf>
    <xf numFmtId="49" fontId="18" fillId="0" borderId="12" xfId="56" applyNumberFormat="1" applyFont="1" applyFill="1" applyBorder="1" applyAlignment="1">
      <alignment/>
      <protection/>
    </xf>
    <xf numFmtId="0" fontId="18" fillId="0" borderId="0" xfId="56" applyFont="1" applyFill="1" applyAlignment="1">
      <alignment horizontal="right" vertical="center" indent="1"/>
      <protection/>
    </xf>
    <xf numFmtId="0" fontId="6" fillId="0" borderId="0" xfId="56" applyFont="1" applyFill="1" applyAlignment="1">
      <alignment/>
      <protection/>
    </xf>
    <xf numFmtId="49" fontId="18" fillId="0" borderId="0" xfId="56" applyNumberFormat="1" applyFont="1" applyFill="1" applyAlignment="1">
      <alignment horizontal="right" vertical="center" indent="1"/>
      <protection/>
    </xf>
    <xf numFmtId="0" fontId="18" fillId="0" borderId="0" xfId="56" applyFont="1" applyAlignment="1">
      <alignment horizontal="left"/>
      <protection/>
    </xf>
    <xf numFmtId="49" fontId="18" fillId="0" borderId="0" xfId="56" applyNumberFormat="1" applyFont="1">
      <alignment/>
      <protection/>
    </xf>
    <xf numFmtId="0" fontId="18" fillId="0" borderId="0" xfId="56" applyFont="1" applyAlignment="1">
      <alignment horizontal="right" vertical="center" indent="1"/>
      <protection/>
    </xf>
    <xf numFmtId="49" fontId="18" fillId="0" borderId="13" xfId="56" applyNumberFormat="1" applyFont="1" applyBorder="1" applyAlignment="1">
      <alignment horizontal="center" vertical="center"/>
      <protection/>
    </xf>
    <xf numFmtId="0" fontId="18" fillId="0" borderId="12" xfId="56" applyFont="1" applyBorder="1" applyAlignment="1">
      <alignment horizontal="left"/>
      <protection/>
    </xf>
    <xf numFmtId="49" fontId="18" fillId="0" borderId="12" xfId="56" applyNumberFormat="1" applyFont="1" applyBorder="1">
      <alignment/>
      <protection/>
    </xf>
    <xf numFmtId="0" fontId="0" fillId="0" borderId="39" xfId="56" applyFont="1" applyBorder="1">
      <alignment/>
      <protection/>
    </xf>
    <xf numFmtId="49" fontId="18" fillId="0" borderId="14" xfId="56" applyNumberFormat="1" applyFont="1" applyBorder="1" applyAlignment="1">
      <alignment horizontal="center" vertical="center"/>
      <protection/>
    </xf>
    <xf numFmtId="0" fontId="6" fillId="0" borderId="0" xfId="56" applyAlignment="1">
      <alignment horizontal="left"/>
      <protection/>
    </xf>
    <xf numFmtId="0" fontId="22" fillId="0" borderId="0" xfId="56" applyFont="1" applyBorder="1" applyAlignment="1">
      <alignment/>
      <protection/>
    </xf>
    <xf numFmtId="0" fontId="22" fillId="0" borderId="0" xfId="56" applyFont="1" applyBorder="1" applyAlignment="1">
      <alignment vertical="center"/>
      <protection/>
    </xf>
    <xf numFmtId="49" fontId="6" fillId="0" borderId="0" xfId="56" applyNumberFormat="1">
      <alignment/>
      <protection/>
    </xf>
    <xf numFmtId="49" fontId="18" fillId="0" borderId="0" xfId="56" applyNumberFormat="1" applyFont="1" applyBorder="1" applyAlignment="1">
      <alignment horizontal="centerContinuous"/>
      <protection/>
    </xf>
    <xf numFmtId="0" fontId="6" fillId="0" borderId="12" xfId="56" applyBorder="1" applyAlignment="1">
      <alignment horizontal="left"/>
      <protection/>
    </xf>
    <xf numFmtId="0" fontId="6" fillId="0" borderId="12" xfId="56" applyBorder="1" applyAlignment="1">
      <alignment/>
      <protection/>
    </xf>
    <xf numFmtId="49" fontId="6" fillId="0" borderId="12" xfId="56" applyNumberFormat="1" applyBorder="1">
      <alignment/>
      <protection/>
    </xf>
    <xf numFmtId="0" fontId="6" fillId="0" borderId="12" xfId="56" applyBorder="1">
      <alignment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NumberFormat="1" applyFont="1" applyFill="1" applyAlignment="1">
      <alignment horizontal="right"/>
      <protection/>
    </xf>
    <xf numFmtId="49" fontId="6" fillId="0" borderId="0" xfId="58" applyNumberFormat="1" applyFont="1" applyFill="1" applyAlignment="1">
      <alignment horizontal="left"/>
      <protection/>
    </xf>
    <xf numFmtId="0" fontId="28" fillId="18" borderId="0" xfId="58" applyFont="1" applyFill="1">
      <alignment/>
      <protection/>
    </xf>
    <xf numFmtId="0" fontId="28" fillId="0" borderId="0" xfId="58" applyFont="1" applyFill="1">
      <alignment/>
      <protection/>
    </xf>
    <xf numFmtId="14" fontId="21" fillId="0" borderId="0" xfId="58" applyNumberFormat="1" applyFont="1" applyFill="1" applyAlignment="1">
      <alignment horizontal="left"/>
      <protection/>
    </xf>
    <xf numFmtId="0" fontId="6" fillId="0" borderId="0" xfId="58" applyFont="1" applyFill="1">
      <alignment/>
      <protection/>
    </xf>
    <xf numFmtId="49" fontId="21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29" fillId="16" borderId="18" xfId="58" applyFont="1" applyFill="1" applyBorder="1" applyAlignment="1">
      <alignment horizontal="center" vertical="center"/>
      <protection/>
    </xf>
    <xf numFmtId="0" fontId="28" fillId="18" borderId="0" xfId="58" applyFont="1" applyFill="1" applyAlignment="1">
      <alignment horizontal="center" vertical="center"/>
      <protection/>
    </xf>
    <xf numFmtId="0" fontId="21" fillId="15" borderId="18" xfId="58" applyFont="1" applyFill="1" applyBorder="1" applyAlignment="1">
      <alignment horizontal="left"/>
      <protection/>
    </xf>
    <xf numFmtId="0" fontId="21" fillId="15" borderId="31" xfId="58" applyFont="1" applyFill="1" applyBorder="1" applyAlignment="1">
      <alignment horizontal="left"/>
      <protection/>
    </xf>
    <xf numFmtId="0" fontId="21" fillId="15" borderId="39" xfId="58" applyFont="1" applyFill="1" applyBorder="1" applyAlignment="1">
      <alignment/>
      <protection/>
    </xf>
    <xf numFmtId="0" fontId="21" fillId="15" borderId="39" xfId="58" applyFont="1" applyFill="1" applyBorder="1" applyAlignment="1">
      <alignment horizontal="left"/>
      <protection/>
    </xf>
    <xf numFmtId="0" fontId="21" fillId="15" borderId="37" xfId="58" applyFont="1" applyFill="1" applyBorder="1" applyAlignment="1">
      <alignment/>
      <protection/>
    </xf>
    <xf numFmtId="0" fontId="6" fillId="18" borderId="0" xfId="58" applyFont="1" applyFill="1">
      <alignment/>
      <protection/>
    </xf>
    <xf numFmtId="0" fontId="28" fillId="18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 vertical="center"/>
      <protection/>
    </xf>
    <xf numFmtId="49" fontId="21" fillId="0" borderId="0" xfId="58" applyNumberFormat="1" applyFont="1" applyFill="1" applyAlignment="1">
      <alignment vertical="center" wrapText="1"/>
      <protection/>
    </xf>
    <xf numFmtId="173" fontId="6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27" fillId="0" borderId="12" xfId="54" applyFont="1" applyFill="1" applyBorder="1" applyAlignment="1">
      <alignment/>
      <protection/>
    </xf>
    <xf numFmtId="0" fontId="27" fillId="0" borderId="12" xfId="54" applyFont="1" applyBorder="1" applyAlignment="1">
      <alignment horizontal="left"/>
      <protection/>
    </xf>
    <xf numFmtId="14" fontId="18" fillId="0" borderId="40" xfId="54" applyNumberFormat="1" applyFont="1" applyBorder="1" applyAlignment="1">
      <alignment horizontal="center" vertical="center"/>
      <protection/>
    </xf>
    <xf numFmtId="0" fontId="18" fillId="0" borderId="13" xfId="54" applyNumberFormat="1" applyFont="1" applyFill="1" applyBorder="1" applyAlignment="1">
      <alignment horizontal="center" vertical="center"/>
      <protection/>
    </xf>
    <xf numFmtId="0" fontId="18" fillId="0" borderId="13" xfId="54" applyNumberFormat="1" applyFont="1" applyBorder="1" applyAlignment="1">
      <alignment horizontal="center" vertical="center"/>
      <protection/>
    </xf>
    <xf numFmtId="0" fontId="27" fillId="0" borderId="0" xfId="54" applyFont="1" applyAlignment="1">
      <alignment vertical="center"/>
      <protection/>
    </xf>
    <xf numFmtId="0" fontId="26" fillId="0" borderId="0" xfId="54" applyFont="1" applyAlignment="1">
      <alignment horizontal="centerContinuous"/>
      <protection/>
    </xf>
    <xf numFmtId="0" fontId="18" fillId="0" borderId="0" xfId="55" applyFont="1" applyAlignment="1">
      <alignment/>
      <protection/>
    </xf>
    <xf numFmtId="0" fontId="27" fillId="0" borderId="0" xfId="55" applyFont="1" applyAlignment="1">
      <alignment horizontal="center"/>
      <protection/>
    </xf>
    <xf numFmtId="0" fontId="27" fillId="0" borderId="0" xfId="55" applyFont="1" applyAlignment="1">
      <alignment/>
      <protection/>
    </xf>
    <xf numFmtId="14" fontId="18" fillId="0" borderId="40" xfId="55" applyNumberFormat="1" applyFont="1" applyBorder="1" applyAlignment="1">
      <alignment horizontal="center" vertical="center"/>
      <protection/>
    </xf>
    <xf numFmtId="0" fontId="27" fillId="0" borderId="12" xfId="55" applyFont="1" applyFill="1" applyBorder="1" applyAlignment="1">
      <alignment/>
      <protection/>
    </xf>
    <xf numFmtId="0" fontId="18" fillId="0" borderId="13" xfId="55" applyNumberFormat="1" applyFont="1" applyFill="1" applyBorder="1" applyAlignment="1">
      <alignment horizontal="center" vertical="center"/>
      <protection/>
    </xf>
    <xf numFmtId="0" fontId="18" fillId="0" borderId="13" xfId="55" applyNumberFormat="1" applyFont="1" applyBorder="1" applyAlignment="1">
      <alignment horizontal="center" vertical="center"/>
      <protection/>
    </xf>
    <xf numFmtId="0" fontId="27" fillId="0" borderId="12" xfId="55" applyFont="1" applyBorder="1" applyAlignment="1">
      <alignment horizontal="left"/>
      <protection/>
    </xf>
    <xf numFmtId="0" fontId="20" fillId="0" borderId="0" xfId="56" applyFont="1" applyAlignment="1">
      <alignment vertical="center"/>
      <protection/>
    </xf>
    <xf numFmtId="0" fontId="27" fillId="0" borderId="0" xfId="56" applyFont="1" applyAlignment="1">
      <alignment horizontal="center" vertical="center"/>
      <protection/>
    </xf>
    <xf numFmtId="0" fontId="27" fillId="0" borderId="0" xfId="56" applyFont="1" applyAlignment="1">
      <alignment vertical="center"/>
      <protection/>
    </xf>
    <xf numFmtId="14" fontId="18" fillId="0" borderId="40" xfId="56" applyNumberFormat="1" applyFont="1" applyBorder="1" applyAlignment="1">
      <alignment horizontal="center" vertical="center"/>
      <protection/>
    </xf>
    <xf numFmtId="0" fontId="27" fillId="0" borderId="12" xfId="56" applyFont="1" applyFill="1" applyBorder="1" applyAlignment="1">
      <alignment/>
      <protection/>
    </xf>
    <xf numFmtId="0" fontId="27" fillId="0" borderId="0" xfId="56" applyFont="1" applyAlignment="1">
      <alignment horizontal="left"/>
      <protection/>
    </xf>
    <xf numFmtId="0" fontId="27" fillId="0" borderId="12" xfId="56" applyFont="1" applyBorder="1" applyAlignment="1">
      <alignment horizontal="left"/>
      <protection/>
    </xf>
    <xf numFmtId="0" fontId="18" fillId="0" borderId="13" xfId="56" applyNumberFormat="1" applyFont="1" applyFill="1" applyBorder="1" applyAlignment="1">
      <alignment horizontal="center" vertical="center"/>
      <protection/>
    </xf>
    <xf numFmtId="0" fontId="18" fillId="0" borderId="13" xfId="56" applyNumberFormat="1" applyFont="1" applyBorder="1" applyAlignment="1">
      <alignment horizontal="center" vertical="center"/>
      <protection/>
    </xf>
    <xf numFmtId="49" fontId="18" fillId="18" borderId="16" xfId="54" applyNumberFormat="1" applyFont="1" applyFill="1" applyBorder="1" applyAlignment="1" applyProtection="1">
      <alignment/>
      <protection/>
    </xf>
    <xf numFmtId="49" fontId="18" fillId="18" borderId="33" xfId="54" applyNumberFormat="1" applyFont="1" applyFill="1" applyBorder="1" applyAlignment="1" applyProtection="1">
      <alignment/>
      <protection/>
    </xf>
    <xf numFmtId="172" fontId="18" fillId="18" borderId="16" xfId="54" applyNumberFormat="1" applyFont="1" applyFill="1" applyBorder="1" applyAlignment="1" applyProtection="1">
      <alignment/>
      <protection/>
    </xf>
    <xf numFmtId="172" fontId="18" fillId="18" borderId="17" xfId="54" applyNumberFormat="1" applyFont="1" applyFill="1" applyBorder="1" applyAlignment="1" applyProtection="1">
      <alignment/>
      <protection/>
    </xf>
    <xf numFmtId="172" fontId="18" fillId="18" borderId="33" xfId="54" applyNumberFormat="1" applyFont="1" applyFill="1" applyBorder="1" applyAlignment="1" applyProtection="1">
      <alignment/>
      <protection/>
    </xf>
    <xf numFmtId="172" fontId="18" fillId="18" borderId="16" xfId="54" applyNumberFormat="1" applyFont="1" applyFill="1" applyBorder="1" applyAlignment="1">
      <alignment horizontal="center"/>
      <protection/>
    </xf>
    <xf numFmtId="49" fontId="18" fillId="18" borderId="16" xfId="54" applyNumberFormat="1" applyFont="1" applyFill="1" applyBorder="1" applyAlignment="1">
      <alignment horizontal="center"/>
      <protection/>
    </xf>
    <xf numFmtId="172" fontId="18" fillId="18" borderId="33" xfId="54" applyNumberFormat="1" applyFont="1" applyFill="1" applyBorder="1" applyAlignment="1" applyProtection="1">
      <alignment horizontal="center"/>
      <protection/>
    </xf>
    <xf numFmtId="172" fontId="18" fillId="18" borderId="17" xfId="54" applyNumberFormat="1" applyFont="1" applyFill="1" applyBorder="1" applyAlignment="1">
      <alignment horizontal="center"/>
      <protection/>
    </xf>
    <xf numFmtId="172" fontId="18" fillId="18" borderId="16" xfId="54" applyNumberFormat="1" applyFont="1" applyFill="1" applyBorder="1" applyAlignment="1" applyProtection="1">
      <alignment horizontal="center"/>
      <protection/>
    </xf>
    <xf numFmtId="172" fontId="18" fillId="18" borderId="33" xfId="54" applyNumberFormat="1" applyFont="1" applyFill="1" applyBorder="1" applyAlignment="1">
      <alignment horizontal="center"/>
      <protection/>
    </xf>
    <xf numFmtId="0" fontId="30" fillId="0" borderId="0" xfId="54" applyFont="1">
      <alignment/>
      <protection/>
    </xf>
    <xf numFmtId="0" fontId="20" fillId="0" borderId="0" xfId="56" applyFont="1" applyFill="1" applyAlignment="1">
      <alignment/>
      <protection/>
    </xf>
    <xf numFmtId="0" fontId="20" fillId="0" borderId="0" xfId="56" applyFont="1" applyAlignment="1">
      <alignment horizontal="left"/>
      <protection/>
    </xf>
    <xf numFmtId="0" fontId="18" fillId="0" borderId="0" xfId="54" applyFont="1" applyBorder="1" applyAlignment="1">
      <alignment horizontal="right" vertical="center" indent="1"/>
      <protection/>
    </xf>
    <xf numFmtId="0" fontId="20" fillId="0" borderId="0" xfId="54" applyFont="1" applyFill="1" applyAlignment="1">
      <alignment/>
      <protection/>
    </xf>
    <xf numFmtId="0" fontId="20" fillId="0" borderId="0" xfId="54" applyFont="1" applyAlignment="1">
      <alignment horizontal="left"/>
      <protection/>
    </xf>
    <xf numFmtId="0" fontId="20" fillId="0" borderId="0" xfId="55" applyFont="1" applyFill="1" applyAlignment="1">
      <alignment/>
      <protection/>
    </xf>
    <xf numFmtId="0" fontId="20" fillId="0" borderId="0" xfId="55" applyFont="1" applyAlignment="1">
      <alignment horizontal="left"/>
      <protection/>
    </xf>
    <xf numFmtId="0" fontId="31" fillId="0" borderId="0" xfId="57" applyFont="1">
      <alignment/>
      <protection/>
    </xf>
    <xf numFmtId="0" fontId="31" fillId="0" borderId="0" xfId="57" applyFont="1" applyAlignment="1">
      <alignment horizontal="right"/>
      <protection/>
    </xf>
    <xf numFmtId="49" fontId="31" fillId="0" borderId="41" xfId="57" applyNumberFormat="1" applyFont="1" applyBorder="1" applyAlignment="1">
      <alignment horizontal="center"/>
      <protection/>
    </xf>
    <xf numFmtId="0" fontId="6" fillId="0" borderId="0" xfId="57">
      <alignment/>
      <protection/>
    </xf>
    <xf numFmtId="0" fontId="33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34" fillId="0" borderId="0" xfId="57" applyFont="1">
      <alignment/>
      <protection/>
    </xf>
    <xf numFmtId="49" fontId="18" fillId="0" borderId="0" xfId="58" applyNumberFormat="1" applyFont="1" applyFill="1" applyAlignment="1">
      <alignment horizontal="center"/>
      <protection/>
    </xf>
    <xf numFmtId="0" fontId="18" fillId="18" borderId="0" xfId="58" applyFont="1" applyFill="1">
      <alignment/>
      <protection/>
    </xf>
    <xf numFmtId="49" fontId="6" fillId="0" borderId="0" xfId="58" applyNumberFormat="1" applyFont="1" applyFill="1" applyAlignment="1">
      <alignment horizontal="left" vertical="top"/>
      <protection/>
    </xf>
    <xf numFmtId="49" fontId="18" fillId="0" borderId="42" xfId="54" applyNumberFormat="1" applyFont="1" applyBorder="1" applyAlignment="1">
      <alignment horizontal="center"/>
      <protection/>
    </xf>
    <xf numFmtId="49" fontId="18" fillId="0" borderId="18" xfId="54" applyNumberFormat="1" applyFont="1" applyBorder="1" applyAlignment="1">
      <alignment horizontal="center"/>
      <protection/>
    </xf>
    <xf numFmtId="172" fontId="18" fillId="0" borderId="0" xfId="54" applyNumberFormat="1" applyFont="1" applyBorder="1" applyAlignment="1" applyProtection="1">
      <alignment/>
      <protection locked="0"/>
    </xf>
    <xf numFmtId="49" fontId="18" fillId="0" borderId="17" xfId="54" applyNumberFormat="1" applyFont="1" applyBorder="1" applyAlignment="1">
      <alignment horizontal="center" wrapText="1"/>
      <protection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wrapText="1"/>
    </xf>
    <xf numFmtId="49" fontId="18" fillId="0" borderId="36" xfId="0" applyNumberFormat="1" applyFont="1" applyBorder="1" applyAlignment="1">
      <alignment horizontal="center" wrapText="1"/>
    </xf>
    <xf numFmtId="49" fontId="18" fillId="0" borderId="26" xfId="0" applyNumberFormat="1" applyFont="1" applyBorder="1" applyAlignment="1">
      <alignment horizontal="center" wrapText="1"/>
    </xf>
    <xf numFmtId="172" fontId="18" fillId="0" borderId="0" xfId="54" applyNumberFormat="1" applyFont="1" applyFill="1" applyBorder="1" applyAlignment="1" applyProtection="1">
      <alignment/>
      <protection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172" fontId="18" fillId="0" borderId="0" xfId="54" applyNumberFormat="1" applyFont="1" applyFill="1" applyBorder="1" applyAlignment="1" applyProtection="1">
      <alignment horizontal="right" vertical="center"/>
      <protection/>
    </xf>
    <xf numFmtId="0" fontId="18" fillId="0" borderId="18" xfId="0" applyFont="1" applyBorder="1" applyAlignment="1">
      <alignment horizontal="center" vertical="center"/>
    </xf>
    <xf numFmtId="0" fontId="36" fillId="0" borderId="43" xfId="0" applyFont="1" applyFill="1" applyBorder="1" applyAlignment="1">
      <alignment horizontal="left" wrapText="1"/>
    </xf>
    <xf numFmtId="0" fontId="18" fillId="0" borderId="0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left"/>
      <protection/>
    </xf>
    <xf numFmtId="49" fontId="18" fillId="0" borderId="0" xfId="55" applyNumberFormat="1" applyFont="1" applyBorder="1" applyAlignment="1">
      <alignment horizontal="left"/>
      <protection/>
    </xf>
    <xf numFmtId="49" fontId="21" fillId="0" borderId="0" xfId="58" applyNumberFormat="1" applyFont="1" applyFill="1" applyAlignment="1">
      <alignment vertical="top" wrapText="1"/>
      <protection/>
    </xf>
    <xf numFmtId="49" fontId="6" fillId="0" borderId="0" xfId="58" applyNumberFormat="1" applyFont="1" applyFill="1">
      <alignment/>
      <protection/>
    </xf>
    <xf numFmtId="49" fontId="6" fillId="0" borderId="0" xfId="58" applyNumberFormat="1" applyFont="1" applyFill="1" applyAlignment="1">
      <alignment horizontal="center" vertical="center"/>
      <protection/>
    </xf>
    <xf numFmtId="49" fontId="0" fillId="0" borderId="0" xfId="0" applyNumberFormat="1" applyAlignment="1">
      <alignment horizontal="right" vertical="center"/>
    </xf>
    <xf numFmtId="49" fontId="38" fillId="0" borderId="32" xfId="0" applyNumberFormat="1" applyFont="1" applyBorder="1" applyAlignment="1">
      <alignment horizontal="left" wrapText="1" indent="1"/>
    </xf>
    <xf numFmtId="49" fontId="37" fillId="0" borderId="32" xfId="0" applyNumberFormat="1" applyFont="1" applyBorder="1" applyAlignment="1">
      <alignment horizontal="left" wrapText="1"/>
    </xf>
    <xf numFmtId="49" fontId="40" fillId="0" borderId="44" xfId="0" applyNumberFormat="1" applyFont="1" applyBorder="1" applyAlignment="1">
      <alignment horizontal="left" wrapText="1" indent="1"/>
    </xf>
    <xf numFmtId="49" fontId="31" fillId="0" borderId="28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 indent="5"/>
    </xf>
    <xf numFmtId="49" fontId="18" fillId="0" borderId="22" xfId="0" applyNumberFormat="1" applyFont="1" applyBorder="1" applyAlignment="1">
      <alignment horizontal="center" wrapText="1"/>
    </xf>
    <xf numFmtId="0" fontId="23" fillId="0" borderId="32" xfId="0" applyFont="1" applyBorder="1" applyAlignment="1">
      <alignment horizontal="left" wrapText="1"/>
    </xf>
    <xf numFmtId="172" fontId="18" fillId="0" borderId="36" xfId="0" applyNumberFormat="1" applyFont="1" applyBorder="1" applyAlignment="1">
      <alignment horizontal="center"/>
    </xf>
    <xf numFmtId="172" fontId="18" fillId="0" borderId="17" xfId="0" applyNumberFormat="1" applyFont="1" applyBorder="1" applyAlignment="1">
      <alignment horizontal="center"/>
    </xf>
    <xf numFmtId="172" fontId="18" fillId="0" borderId="16" xfId="0" applyNumberFormat="1" applyFont="1" applyBorder="1" applyAlignment="1">
      <alignment horizontal="center"/>
    </xf>
    <xf numFmtId="172" fontId="18" fillId="0" borderId="33" xfId="0" applyNumberFormat="1" applyFont="1" applyBorder="1" applyAlignment="1">
      <alignment horizontal="center"/>
    </xf>
    <xf numFmtId="49" fontId="18" fillId="0" borderId="0" xfId="55" applyNumberFormat="1" applyFont="1" applyBorder="1" applyAlignment="1">
      <alignment horizontal="center"/>
      <protection/>
    </xf>
    <xf numFmtId="49" fontId="18" fillId="0" borderId="0" xfId="56" applyNumberFormat="1" applyFont="1" applyBorder="1" applyAlignment="1">
      <alignment horizontal="center"/>
      <protection/>
    </xf>
    <xf numFmtId="0" fontId="18" fillId="0" borderId="45" xfId="0" applyFont="1" applyBorder="1" applyAlignment="1">
      <alignment horizontal="left" vertical="center" wrapText="1" indent="4"/>
    </xf>
    <xf numFmtId="49" fontId="18" fillId="0" borderId="46" xfId="0" applyNumberFormat="1" applyFont="1" applyBorder="1" applyAlignment="1">
      <alignment horizontal="center" wrapText="1"/>
    </xf>
    <xf numFmtId="49" fontId="18" fillId="0" borderId="46" xfId="0" applyNumberFormat="1" applyFont="1" applyBorder="1" applyAlignment="1">
      <alignment horizontal="center"/>
    </xf>
    <xf numFmtId="0" fontId="18" fillId="0" borderId="47" xfId="0" applyFont="1" applyBorder="1" applyAlignment="1">
      <alignment horizontal="left" wrapText="1" indent="3"/>
    </xf>
    <xf numFmtId="49" fontId="18" fillId="0" borderId="23" xfId="0" applyNumberFormat="1" applyFont="1" applyBorder="1" applyAlignment="1" applyProtection="1">
      <alignment horizontal="center" wrapText="1"/>
      <protection locked="0"/>
    </xf>
    <xf numFmtId="49" fontId="18" fillId="0" borderId="18" xfId="0" applyNumberFormat="1" applyFont="1" applyBorder="1" applyAlignment="1" applyProtection="1">
      <alignment horizontal="center" wrapText="1"/>
      <protection locked="0"/>
    </xf>
    <xf numFmtId="0" fontId="18" fillId="0" borderId="38" xfId="0" applyFont="1" applyBorder="1" applyAlignment="1" applyProtection="1">
      <alignment horizontal="left" wrapText="1" indent="3"/>
      <protection locked="0"/>
    </xf>
    <xf numFmtId="49" fontId="18" fillId="0" borderId="22" xfId="0" applyNumberFormat="1" applyFont="1" applyBorder="1" applyAlignment="1" applyProtection="1">
      <alignment horizontal="center" wrapText="1"/>
      <protection locked="0"/>
    </xf>
    <xf numFmtId="49" fontId="18" fillId="0" borderId="10" xfId="54" applyNumberFormat="1" applyFont="1" applyBorder="1" applyAlignment="1" applyProtection="1">
      <alignment horizontal="center"/>
      <protection/>
    </xf>
    <xf numFmtId="0" fontId="18" fillId="0" borderId="34" xfId="54" applyFont="1" applyBorder="1" applyAlignment="1">
      <alignment horizontal="left" wrapText="1" indent="2"/>
      <protection/>
    </xf>
    <xf numFmtId="49" fontId="39" fillId="0" borderId="32" xfId="0" applyNumberFormat="1" applyFont="1" applyBorder="1" applyAlignment="1">
      <alignment wrapText="1"/>
    </xf>
    <xf numFmtId="0" fontId="40" fillId="0" borderId="0" xfId="0" applyFont="1" applyAlignment="1">
      <alignment horizontal="left" wrapText="1" indent="1"/>
    </xf>
    <xf numFmtId="0" fontId="31" fillId="0" borderId="32" xfId="0" applyFont="1" applyBorder="1" applyAlignment="1">
      <alignment wrapText="1"/>
    </xf>
    <xf numFmtId="0" fontId="41" fillId="0" borderId="32" xfId="0" applyFont="1" applyBorder="1" applyAlignment="1">
      <alignment wrapText="1"/>
    </xf>
    <xf numFmtId="0" fontId="40" fillId="0" borderId="44" xfId="0" applyFont="1" applyBorder="1" applyAlignment="1">
      <alignment horizontal="left" wrapText="1" indent="1"/>
    </xf>
    <xf numFmtId="0" fontId="31" fillId="0" borderId="28" xfId="0" applyFont="1" applyBorder="1" applyAlignment="1">
      <alignment wrapText="1"/>
    </xf>
    <xf numFmtId="0" fontId="31" fillId="0" borderId="48" xfId="0" applyFont="1" applyBorder="1" applyAlignment="1">
      <alignment wrapText="1"/>
    </xf>
    <xf numFmtId="0" fontId="41" fillId="0" borderId="44" xfId="0" applyFont="1" applyBorder="1" applyAlignment="1">
      <alignment wrapText="1"/>
    </xf>
    <xf numFmtId="0" fontId="40" fillId="0" borderId="28" xfId="0" applyFont="1" applyBorder="1" applyAlignment="1">
      <alignment horizontal="left" wrapText="1" indent="1"/>
    </xf>
    <xf numFmtId="0" fontId="41" fillId="0" borderId="25" xfId="0" applyFont="1" applyBorder="1" applyAlignment="1">
      <alignment wrapText="1"/>
    </xf>
    <xf numFmtId="0" fontId="41" fillId="0" borderId="28" xfId="0" applyFont="1" applyBorder="1" applyAlignment="1">
      <alignment wrapText="1"/>
    </xf>
    <xf numFmtId="0" fontId="35" fillId="0" borderId="16" xfId="57" applyFont="1" applyBorder="1" applyAlignment="1">
      <alignment horizontal="center" vertical="center" wrapText="1"/>
      <protection/>
    </xf>
    <xf numFmtId="0" fontId="35" fillId="0" borderId="42" xfId="57" applyFont="1" applyBorder="1" applyAlignment="1">
      <alignment horizontal="center" vertical="center" wrapText="1"/>
      <protection/>
    </xf>
    <xf numFmtId="174" fontId="18" fillId="6" borderId="18" xfId="54" applyNumberFormat="1" applyFont="1" applyFill="1" applyBorder="1" applyAlignment="1" applyProtection="1">
      <alignment/>
      <protection/>
    </xf>
    <xf numFmtId="174" fontId="18" fillId="0" borderId="18" xfId="54" applyNumberFormat="1" applyFont="1" applyBorder="1" applyAlignment="1" applyProtection="1">
      <alignment/>
      <protection locked="0"/>
    </xf>
    <xf numFmtId="174" fontId="18" fillId="0" borderId="35" xfId="54" applyNumberFormat="1" applyFont="1" applyBorder="1" applyAlignment="1" applyProtection="1">
      <alignment/>
      <protection locked="0"/>
    </xf>
    <xf numFmtId="174" fontId="18" fillId="6" borderId="35" xfId="54" applyNumberFormat="1" applyFont="1" applyFill="1" applyBorder="1" applyAlignment="1" applyProtection="1">
      <alignment/>
      <protection/>
    </xf>
    <xf numFmtId="174" fontId="18" fillId="0" borderId="19" xfId="54" applyNumberFormat="1" applyFont="1" applyFill="1" applyBorder="1" applyAlignment="1" applyProtection="1">
      <alignment/>
      <protection locked="0"/>
    </xf>
    <xf numFmtId="174" fontId="18" fillId="0" borderId="23" xfId="54" applyNumberFormat="1" applyFont="1" applyFill="1" applyBorder="1" applyAlignment="1" applyProtection="1">
      <alignment/>
      <protection locked="0"/>
    </xf>
    <xf numFmtId="174" fontId="18" fillId="0" borderId="16" xfId="54" applyNumberFormat="1" applyFont="1" applyFill="1" applyBorder="1" applyAlignment="1" applyProtection="1">
      <alignment/>
      <protection locked="0"/>
    </xf>
    <xf numFmtId="174" fontId="18" fillId="0" borderId="18" xfId="54" applyNumberFormat="1" applyFont="1" applyFill="1" applyBorder="1" applyAlignment="1" applyProtection="1">
      <alignment/>
      <protection locked="0"/>
    </xf>
    <xf numFmtId="174" fontId="18" fillId="0" borderId="35" xfId="54" applyNumberFormat="1" applyFont="1" applyFill="1" applyBorder="1" applyAlignment="1" applyProtection="1">
      <alignment/>
      <protection locked="0"/>
    </xf>
    <xf numFmtId="174" fontId="18" fillId="15" borderId="35" xfId="54" applyNumberFormat="1" applyFont="1" applyFill="1" applyBorder="1" applyAlignment="1" applyProtection="1">
      <alignment/>
      <protection locked="0"/>
    </xf>
    <xf numFmtId="174" fontId="18" fillId="18" borderId="18" xfId="54" applyNumberFormat="1" applyFont="1" applyFill="1" applyBorder="1" applyAlignment="1">
      <alignment horizontal="center"/>
      <protection/>
    </xf>
    <xf numFmtId="174" fontId="18" fillId="18" borderId="23" xfId="54" applyNumberFormat="1" applyFont="1" applyFill="1" applyBorder="1" applyAlignment="1">
      <alignment horizontal="center"/>
      <protection/>
    </xf>
    <xf numFmtId="174" fontId="18" fillId="18" borderId="18" xfId="54" applyNumberFormat="1" applyFont="1" applyFill="1" applyBorder="1" applyAlignment="1" applyProtection="1">
      <alignment horizontal="center"/>
      <protection/>
    </xf>
    <xf numFmtId="174" fontId="18" fillId="18" borderId="15" xfId="54" applyNumberFormat="1" applyFont="1" applyFill="1" applyBorder="1" applyAlignment="1" applyProtection="1">
      <alignment horizontal="center"/>
      <protection/>
    </xf>
    <xf numFmtId="174" fontId="18" fillId="0" borderId="15" xfId="54" applyNumberFormat="1" applyFont="1" applyBorder="1" applyAlignment="1" applyProtection="1">
      <alignment/>
      <protection locked="0"/>
    </xf>
    <xf numFmtId="174" fontId="18" fillId="0" borderId="10" xfId="54" applyNumberFormat="1" applyFont="1" applyBorder="1" applyAlignment="1" applyProtection="1">
      <alignment/>
      <protection locked="0"/>
    </xf>
    <xf numFmtId="174" fontId="18" fillId="0" borderId="17" xfId="54" applyNumberFormat="1" applyFont="1" applyFill="1" applyBorder="1" applyAlignment="1" applyProtection="1">
      <alignment/>
      <protection locked="0"/>
    </xf>
    <xf numFmtId="174" fontId="18" fillId="0" borderId="37" xfId="54" applyNumberFormat="1" applyFont="1" applyFill="1" applyBorder="1" applyAlignment="1" applyProtection="1">
      <alignment/>
      <protection locked="0"/>
    </xf>
    <xf numFmtId="174" fontId="18" fillId="0" borderId="16" xfId="54" applyNumberFormat="1" applyFont="1" applyBorder="1" applyAlignment="1" applyProtection="1">
      <alignment/>
      <protection locked="0"/>
    </xf>
    <xf numFmtId="174" fontId="18" fillId="0" borderId="23" xfId="54" applyNumberFormat="1" applyFont="1" applyBorder="1" applyAlignment="1" applyProtection="1">
      <alignment/>
      <protection locked="0"/>
    </xf>
    <xf numFmtId="174" fontId="18" fillId="6" borderId="23" xfId="54" applyNumberFormat="1" applyFont="1" applyFill="1" applyBorder="1" applyAlignment="1" applyProtection="1">
      <alignment/>
      <protection/>
    </xf>
    <xf numFmtId="174" fontId="18" fillId="0" borderId="10" xfId="54" applyNumberFormat="1" applyFont="1" applyFill="1" applyBorder="1" applyAlignment="1" applyProtection="1">
      <alignment/>
      <protection locked="0"/>
    </xf>
    <xf numFmtId="174" fontId="18" fillId="0" borderId="36" xfId="54" applyNumberFormat="1" applyFont="1" applyBorder="1" applyAlignment="1" applyProtection="1">
      <alignment/>
      <protection locked="0"/>
    </xf>
    <xf numFmtId="174" fontId="18" fillId="0" borderId="17" xfId="54" applyNumberFormat="1" applyFont="1" applyBorder="1" applyAlignment="1" applyProtection="1">
      <alignment/>
      <protection locked="0"/>
    </xf>
    <xf numFmtId="174" fontId="18" fillId="0" borderId="19" xfId="54" applyNumberFormat="1" applyFont="1" applyBorder="1" applyAlignment="1" applyProtection="1">
      <alignment/>
      <protection locked="0"/>
    </xf>
    <xf numFmtId="174" fontId="18" fillId="6" borderId="10" xfId="54" applyNumberFormat="1" applyFont="1" applyFill="1" applyBorder="1" applyAlignment="1" applyProtection="1">
      <alignment/>
      <protection/>
    </xf>
    <xf numFmtId="174" fontId="18" fillId="6" borderId="16" xfId="54" applyNumberFormat="1" applyFont="1" applyFill="1" applyBorder="1" applyAlignment="1" applyProtection="1">
      <alignment/>
      <protection/>
    </xf>
    <xf numFmtId="174" fontId="18" fillId="4" borderId="32" xfId="54" applyNumberFormat="1" applyFont="1" applyFill="1" applyBorder="1" applyAlignment="1" applyProtection="1">
      <alignment/>
      <protection/>
    </xf>
    <xf numFmtId="174" fontId="18" fillId="4" borderId="34" xfId="54" applyNumberFormat="1" applyFont="1" applyFill="1" applyBorder="1" applyAlignment="1" applyProtection="1">
      <alignment/>
      <protection/>
    </xf>
    <xf numFmtId="174" fontId="18" fillId="4" borderId="49" xfId="54" applyNumberFormat="1" applyFont="1" applyFill="1" applyBorder="1" applyAlignment="1" applyProtection="1">
      <alignment/>
      <protection/>
    </xf>
    <xf numFmtId="174" fontId="18" fillId="4" borderId="44" xfId="54" applyNumberFormat="1" applyFont="1" applyFill="1" applyBorder="1" applyAlignment="1" applyProtection="1">
      <alignment/>
      <protection/>
    </xf>
    <xf numFmtId="174" fontId="18" fillId="4" borderId="33" xfId="54" applyNumberFormat="1" applyFont="1" applyFill="1" applyBorder="1" applyAlignment="1" applyProtection="1">
      <alignment/>
      <protection/>
    </xf>
    <xf numFmtId="174" fontId="18" fillId="18" borderId="32" xfId="54" applyNumberFormat="1" applyFont="1" applyFill="1" applyBorder="1" applyAlignment="1" applyProtection="1">
      <alignment horizontal="center"/>
      <protection/>
    </xf>
    <xf numFmtId="174" fontId="18" fillId="18" borderId="44" xfId="54" applyNumberFormat="1" applyFont="1" applyFill="1" applyBorder="1" applyAlignment="1" applyProtection="1">
      <alignment horizontal="center"/>
      <protection/>
    </xf>
    <xf numFmtId="174" fontId="18" fillId="18" borderId="33" xfId="54" applyNumberFormat="1" applyFont="1" applyFill="1" applyBorder="1" applyAlignment="1" applyProtection="1">
      <alignment horizontal="center"/>
      <protection/>
    </xf>
    <xf numFmtId="49" fontId="26" fillId="0" borderId="50" xfId="54" applyNumberFormat="1" applyFont="1" applyBorder="1" applyAlignment="1" applyProtection="1">
      <alignment horizontal="center" wrapText="1"/>
      <protection/>
    </xf>
    <xf numFmtId="49" fontId="26" fillId="0" borderId="35" xfId="54" applyNumberFormat="1" applyFont="1" applyBorder="1" applyAlignment="1" applyProtection="1">
      <alignment horizontal="center" wrapText="1"/>
      <protection/>
    </xf>
    <xf numFmtId="174" fontId="26" fillId="6" borderId="18" xfId="54" applyNumberFormat="1" applyFont="1" applyFill="1" applyBorder="1" applyAlignment="1" applyProtection="1">
      <alignment/>
      <protection/>
    </xf>
    <xf numFmtId="174" fontId="26" fillId="4" borderId="51" xfId="54" applyNumberFormat="1" applyFont="1" applyFill="1" applyBorder="1" applyAlignment="1" applyProtection="1">
      <alignment/>
      <protection/>
    </xf>
    <xf numFmtId="0" fontId="21" fillId="0" borderId="0" xfId="54" applyFont="1">
      <alignment/>
      <protection/>
    </xf>
    <xf numFmtId="0" fontId="30" fillId="0" borderId="21" xfId="54" applyFont="1" applyBorder="1" applyAlignment="1">
      <alignment horizontal="left" wrapText="1"/>
      <protection/>
    </xf>
    <xf numFmtId="49" fontId="26" fillId="0" borderId="22" xfId="54" applyNumberFormat="1" applyFont="1" applyBorder="1" applyAlignment="1" applyProtection="1">
      <alignment horizontal="center"/>
      <protection/>
    </xf>
    <xf numFmtId="49" fontId="26" fillId="0" borderId="23" xfId="54" applyNumberFormat="1" applyFont="1" applyBorder="1" applyAlignment="1" applyProtection="1">
      <alignment horizontal="center"/>
      <protection/>
    </xf>
    <xf numFmtId="174" fontId="26" fillId="4" borderId="32" xfId="54" applyNumberFormat="1" applyFont="1" applyFill="1" applyBorder="1" applyAlignment="1" applyProtection="1">
      <alignment/>
      <protection/>
    </xf>
    <xf numFmtId="174" fontId="26" fillId="6" borderId="35" xfId="54" applyNumberFormat="1" applyFont="1" applyFill="1" applyBorder="1" applyAlignment="1" applyProtection="1">
      <alignment/>
      <protection/>
    </xf>
    <xf numFmtId="174" fontId="26" fillId="6" borderId="23" xfId="54" applyNumberFormat="1" applyFont="1" applyFill="1" applyBorder="1" applyAlignment="1" applyProtection="1">
      <alignment/>
      <protection/>
    </xf>
    <xf numFmtId="174" fontId="26" fillId="4" borderId="34" xfId="54" applyNumberFormat="1" applyFont="1" applyFill="1" applyBorder="1" applyAlignment="1" applyProtection="1">
      <alignment/>
      <protection/>
    </xf>
    <xf numFmtId="49" fontId="26" fillId="0" borderId="52" xfId="54" applyNumberFormat="1" applyFont="1" applyBorder="1" applyAlignment="1">
      <alignment horizontal="center" wrapText="1"/>
      <protection/>
    </xf>
    <xf numFmtId="49" fontId="26" fillId="0" borderId="53" xfId="54" applyNumberFormat="1" applyFont="1" applyBorder="1" applyAlignment="1">
      <alignment horizontal="center" wrapText="1"/>
      <protection/>
    </xf>
    <xf numFmtId="174" fontId="26" fillId="6" borderId="53" xfId="54" applyNumberFormat="1" applyFont="1" applyFill="1" applyBorder="1" applyAlignment="1" applyProtection="1">
      <alignment/>
      <protection/>
    </xf>
    <xf numFmtId="49" fontId="26" fillId="0" borderId="54" xfId="54" applyNumberFormat="1" applyFont="1" applyBorder="1" applyAlignment="1">
      <alignment horizontal="center"/>
      <protection/>
    </xf>
    <xf numFmtId="49" fontId="26" fillId="0" borderId="23" xfId="54" applyNumberFormat="1" applyFont="1" applyBorder="1" applyAlignment="1">
      <alignment horizontal="center"/>
      <protection/>
    </xf>
    <xf numFmtId="174" fontId="26" fillId="19" borderId="23" xfId="54" applyNumberFormat="1" applyFont="1" applyFill="1" applyBorder="1" applyAlignment="1" applyProtection="1">
      <alignment/>
      <protection/>
    </xf>
    <xf numFmtId="49" fontId="26" fillId="0" borderId="26" xfId="54" applyNumberFormat="1" applyFont="1" applyBorder="1" applyAlignment="1">
      <alignment horizontal="center"/>
      <protection/>
    </xf>
    <xf numFmtId="49" fontId="26" fillId="0" borderId="30" xfId="54" applyNumberFormat="1" applyFont="1" applyBorder="1" applyAlignment="1">
      <alignment horizontal="center"/>
      <protection/>
    </xf>
    <xf numFmtId="174" fontId="26" fillId="19" borderId="35" xfId="54" applyNumberFormat="1" applyFont="1" applyFill="1" applyBorder="1" applyAlignment="1" applyProtection="1">
      <alignment/>
      <protection/>
    </xf>
    <xf numFmtId="174" fontId="26" fillId="4" borderId="44" xfId="54" applyNumberFormat="1" applyFont="1" applyFill="1" applyBorder="1" applyAlignment="1" applyProtection="1">
      <alignment/>
      <protection/>
    </xf>
    <xf numFmtId="49" fontId="26" fillId="0" borderId="24" xfId="54" applyNumberFormat="1" applyFont="1" applyBorder="1" applyAlignment="1">
      <alignment horizontal="center"/>
      <protection/>
    </xf>
    <xf numFmtId="49" fontId="26" fillId="0" borderId="27" xfId="54" applyNumberFormat="1" applyFont="1" applyBorder="1" applyAlignment="1">
      <alignment horizontal="center"/>
      <protection/>
    </xf>
    <xf numFmtId="49" fontId="26" fillId="0" borderId="42" xfId="54" applyNumberFormat="1" applyFont="1" applyBorder="1" applyAlignment="1">
      <alignment horizontal="center"/>
      <protection/>
    </xf>
    <xf numFmtId="174" fontId="26" fillId="19" borderId="16" xfId="54" applyNumberFormat="1" applyFont="1" applyFill="1" applyBorder="1" applyAlignment="1" applyProtection="1">
      <alignment/>
      <protection/>
    </xf>
    <xf numFmtId="174" fontId="26" fillId="6" borderId="16" xfId="54" applyNumberFormat="1" applyFont="1" applyFill="1" applyBorder="1" applyAlignment="1" applyProtection="1">
      <alignment/>
      <protection/>
    </xf>
    <xf numFmtId="174" fontId="26" fillId="4" borderId="33" xfId="54" applyNumberFormat="1" applyFont="1" applyFill="1" applyBorder="1" applyAlignment="1" applyProtection="1">
      <alignment/>
      <protection/>
    </xf>
    <xf numFmtId="174" fontId="26" fillId="19" borderId="17" xfId="54" applyNumberFormat="1" applyFont="1" applyFill="1" applyBorder="1" applyAlignment="1" applyProtection="1">
      <alignment/>
      <protection/>
    </xf>
    <xf numFmtId="0" fontId="26" fillId="0" borderId="29" xfId="54" applyFont="1" applyBorder="1" applyAlignment="1">
      <alignment horizontal="center" wrapText="1"/>
      <protection/>
    </xf>
    <xf numFmtId="49" fontId="26" fillId="0" borderId="55" xfId="54" applyNumberFormat="1" applyFont="1" applyBorder="1" applyAlignment="1">
      <alignment horizontal="center" wrapText="1"/>
      <protection/>
    </xf>
    <xf numFmtId="174" fontId="26" fillId="6" borderId="55" xfId="54" applyNumberFormat="1" applyFont="1" applyFill="1" applyBorder="1" applyAlignment="1" applyProtection="1">
      <alignment/>
      <protection/>
    </xf>
    <xf numFmtId="174" fontId="26" fillId="18" borderId="56" xfId="54" applyNumberFormat="1" applyFont="1" applyFill="1" applyBorder="1" applyAlignment="1" applyProtection="1">
      <alignment horizontal="center"/>
      <protection/>
    </xf>
    <xf numFmtId="49" fontId="26" fillId="0" borderId="50" xfId="54" applyNumberFormat="1" applyFont="1" applyBorder="1" applyAlignment="1">
      <alignment horizontal="center" wrapText="1"/>
      <protection/>
    </xf>
    <xf numFmtId="49" fontId="26" fillId="0" borderId="57" xfId="54" applyNumberFormat="1" applyFont="1" applyBorder="1" applyAlignment="1" applyProtection="1">
      <alignment horizontal="right" wrapText="1" indent="1"/>
      <protection locked="0"/>
    </xf>
    <xf numFmtId="174" fontId="26" fillId="6" borderId="57" xfId="54" applyNumberFormat="1" applyFont="1" applyFill="1" applyBorder="1" applyAlignment="1" applyProtection="1">
      <alignment wrapText="1"/>
      <protection/>
    </xf>
    <xf numFmtId="0" fontId="30" fillId="0" borderId="34" xfId="54" applyFont="1" applyBorder="1" applyAlignment="1">
      <alignment horizontal="left" wrapText="1"/>
      <protection/>
    </xf>
    <xf numFmtId="49" fontId="26" fillId="15" borderId="26" xfId="54" applyNumberFormat="1" applyFont="1" applyFill="1" applyBorder="1" applyAlignment="1">
      <alignment horizontal="center" wrapText="1"/>
      <protection/>
    </xf>
    <xf numFmtId="49" fontId="26" fillId="15" borderId="35" xfId="54" applyNumberFormat="1" applyFont="1" applyFill="1" applyBorder="1" applyAlignment="1">
      <alignment horizontal="center" wrapText="1"/>
      <protection/>
    </xf>
    <xf numFmtId="174" fontId="26" fillId="15" borderId="35" xfId="54" applyNumberFormat="1" applyFont="1" applyFill="1" applyBorder="1" applyAlignment="1" applyProtection="1">
      <alignment/>
      <protection locked="0"/>
    </xf>
    <xf numFmtId="0" fontId="21" fillId="15" borderId="0" xfId="54" applyFont="1" applyFill="1">
      <alignment/>
      <protection/>
    </xf>
    <xf numFmtId="0" fontId="30" fillId="0" borderId="32" xfId="54" applyFont="1" applyBorder="1" applyAlignment="1">
      <alignment horizontal="left" wrapText="1"/>
      <protection/>
    </xf>
    <xf numFmtId="49" fontId="26" fillId="0" borderId="24" xfId="54" applyNumberFormat="1" applyFont="1" applyBorder="1" applyAlignment="1">
      <alignment horizontal="center" wrapText="1"/>
      <protection/>
    </xf>
    <xf numFmtId="49" fontId="26" fillId="0" borderId="35" xfId="54" applyNumberFormat="1" applyFont="1" applyBorder="1" applyAlignment="1">
      <alignment horizontal="center" wrapText="1"/>
      <protection/>
    </xf>
    <xf numFmtId="174" fontId="26" fillId="18" borderId="18" xfId="54" applyNumberFormat="1" applyFont="1" applyFill="1" applyBorder="1" applyAlignment="1">
      <alignment horizontal="center"/>
      <protection/>
    </xf>
    <xf numFmtId="174" fontId="26" fillId="18" borderId="32" xfId="54" applyNumberFormat="1" applyFont="1" applyFill="1" applyBorder="1" applyAlignment="1">
      <alignment horizontal="center"/>
      <protection/>
    </xf>
    <xf numFmtId="0" fontId="30" fillId="0" borderId="21" xfId="54" applyFont="1" applyBorder="1" applyAlignment="1">
      <alignment horizontal="left" wrapText="1" indent="1"/>
      <protection/>
    </xf>
    <xf numFmtId="49" fontId="26" fillId="0" borderId="22" xfId="54" applyNumberFormat="1" applyFont="1" applyBorder="1" applyAlignment="1">
      <alignment horizontal="center" wrapText="1"/>
      <protection/>
    </xf>
    <xf numFmtId="49" fontId="26" fillId="0" borderId="18" xfId="54" applyNumberFormat="1" applyFont="1" applyBorder="1" applyAlignment="1">
      <alignment horizontal="center" wrapText="1"/>
      <protection/>
    </xf>
    <xf numFmtId="174" fontId="26" fillId="18" borderId="18" xfId="54" applyNumberFormat="1" applyFont="1" applyFill="1" applyBorder="1" applyAlignment="1" applyProtection="1">
      <alignment horizontal="center"/>
      <protection/>
    </xf>
    <xf numFmtId="174" fontId="26" fillId="18" borderId="32" xfId="54" applyNumberFormat="1" applyFont="1" applyFill="1" applyBorder="1" applyAlignment="1" applyProtection="1">
      <alignment horizontal="center"/>
      <protection/>
    </xf>
    <xf numFmtId="174" fontId="18" fillId="0" borderId="23" xfId="0" applyNumberFormat="1" applyFont="1" applyBorder="1" applyAlignment="1" applyProtection="1">
      <alignment horizontal="center"/>
      <protection locked="0"/>
    </xf>
    <xf numFmtId="174" fontId="18" fillId="0" borderId="18" xfId="0" applyNumberFormat="1" applyFont="1" applyBorder="1" applyAlignment="1" applyProtection="1">
      <alignment horizontal="center"/>
      <protection locked="0"/>
    </xf>
    <xf numFmtId="174" fontId="18" fillId="0" borderId="34" xfId="0" applyNumberFormat="1" applyFont="1" applyBorder="1" applyAlignment="1" applyProtection="1">
      <alignment horizontal="center"/>
      <protection locked="0"/>
    </xf>
    <xf numFmtId="174" fontId="18" fillId="0" borderId="32" xfId="0" applyNumberFormat="1" applyFont="1" applyBorder="1" applyAlignment="1" applyProtection="1">
      <alignment horizontal="center"/>
      <protection locked="0"/>
    </xf>
    <xf numFmtId="0" fontId="30" fillId="0" borderId="20" xfId="0" applyFont="1" applyBorder="1" applyAlignment="1">
      <alignment horizontal="left" wrapText="1"/>
    </xf>
    <xf numFmtId="49" fontId="26" fillId="0" borderId="50" xfId="0" applyNumberFormat="1" applyFont="1" applyBorder="1" applyAlignment="1">
      <alignment horizontal="center" wrapText="1"/>
    </xf>
    <xf numFmtId="49" fontId="26" fillId="0" borderId="53" xfId="0" applyNumberFormat="1" applyFont="1" applyBorder="1" applyAlignment="1">
      <alignment horizontal="center" wrapText="1"/>
    </xf>
    <xf numFmtId="174" fontId="26" fillId="0" borderId="53" xfId="0" applyNumberFormat="1" applyFont="1" applyBorder="1" applyAlignment="1" applyProtection="1">
      <alignment horizontal="center"/>
      <protection locked="0"/>
    </xf>
    <xf numFmtId="174" fontId="26" fillId="0" borderId="5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174" fontId="18" fillId="18" borderId="16" xfId="54" applyNumberFormat="1" applyFont="1" applyFill="1" applyBorder="1" applyAlignment="1">
      <alignment/>
      <protection/>
    </xf>
    <xf numFmtId="174" fontId="18" fillId="18" borderId="15" xfId="54" applyNumberFormat="1" applyFont="1" applyFill="1" applyBorder="1" applyAlignment="1" applyProtection="1">
      <alignment/>
      <protection/>
    </xf>
    <xf numFmtId="174" fontId="18" fillId="18" borderId="18" xfId="54" applyNumberFormat="1" applyFont="1" applyFill="1" applyBorder="1" applyAlignment="1">
      <alignment/>
      <protection/>
    </xf>
    <xf numFmtId="174" fontId="18" fillId="18" borderId="23" xfId="54" applyNumberFormat="1" applyFont="1" applyFill="1" applyBorder="1" applyAlignment="1">
      <alignment/>
      <protection/>
    </xf>
    <xf numFmtId="174" fontId="18" fillId="18" borderId="10" xfId="54" applyNumberFormat="1" applyFont="1" applyFill="1" applyBorder="1" applyAlignment="1">
      <alignment/>
      <protection/>
    </xf>
    <xf numFmtId="174" fontId="18" fillId="18" borderId="32" xfId="54" applyNumberFormat="1" applyFont="1" applyFill="1" applyBorder="1" applyAlignment="1">
      <alignment/>
      <protection/>
    </xf>
    <xf numFmtId="174" fontId="18" fillId="18" borderId="33" xfId="54" applyNumberFormat="1" applyFont="1" applyFill="1" applyBorder="1" applyAlignment="1">
      <alignment/>
      <protection/>
    </xf>
    <xf numFmtId="174" fontId="18" fillId="18" borderId="44" xfId="54" applyNumberFormat="1" applyFont="1" applyFill="1" applyBorder="1" applyAlignment="1" applyProtection="1">
      <alignment/>
      <protection/>
    </xf>
    <xf numFmtId="174" fontId="18" fillId="18" borderId="34" xfId="54" applyNumberFormat="1" applyFont="1" applyFill="1" applyBorder="1" applyAlignment="1">
      <alignment/>
      <protection/>
    </xf>
    <xf numFmtId="0" fontId="21" fillId="0" borderId="0" xfId="55" applyFont="1">
      <alignment/>
      <protection/>
    </xf>
    <xf numFmtId="174" fontId="26" fillId="18" borderId="16" xfId="54" applyNumberFormat="1" applyFont="1" applyFill="1" applyBorder="1" applyAlignment="1">
      <alignment/>
      <protection/>
    </xf>
    <xf numFmtId="174" fontId="26" fillId="18" borderId="33" xfId="54" applyNumberFormat="1" applyFont="1" applyFill="1" applyBorder="1" applyAlignment="1">
      <alignment/>
      <protection/>
    </xf>
    <xf numFmtId="174" fontId="26" fillId="18" borderId="18" xfId="54" applyNumberFormat="1" applyFont="1" applyFill="1" applyBorder="1" applyAlignment="1">
      <alignment/>
      <protection/>
    </xf>
    <xf numFmtId="174" fontId="26" fillId="18" borderId="32" xfId="54" applyNumberFormat="1" applyFont="1" applyFill="1" applyBorder="1" applyAlignment="1">
      <alignment/>
      <protection/>
    </xf>
    <xf numFmtId="174" fontId="18" fillId="0" borderId="55" xfId="54" applyNumberFormat="1" applyFont="1" applyFill="1" applyBorder="1" applyAlignment="1" applyProtection="1">
      <alignment/>
      <protection locked="0"/>
    </xf>
    <xf numFmtId="174" fontId="18" fillId="0" borderId="58" xfId="54" applyNumberFormat="1" applyFont="1" applyFill="1" applyBorder="1" applyAlignment="1" applyProtection="1">
      <alignment/>
      <protection locked="0"/>
    </xf>
    <xf numFmtId="174" fontId="18" fillId="6" borderId="58" xfId="54" applyNumberFormat="1" applyFont="1" applyFill="1" applyBorder="1" applyAlignment="1" applyProtection="1">
      <alignment/>
      <protection/>
    </xf>
    <xf numFmtId="174" fontId="18" fillId="4" borderId="56" xfId="54" applyNumberFormat="1" applyFont="1" applyFill="1" applyBorder="1" applyAlignment="1" applyProtection="1">
      <alignment/>
      <protection/>
    </xf>
    <xf numFmtId="0" fontId="21" fillId="0" borderId="0" xfId="56" applyFont="1">
      <alignment/>
      <protection/>
    </xf>
    <xf numFmtId="174" fontId="18" fillId="18" borderId="23" xfId="54" applyNumberFormat="1" applyFont="1" applyFill="1" applyBorder="1" applyAlignment="1" applyProtection="1">
      <alignment/>
      <protection/>
    </xf>
    <xf numFmtId="174" fontId="18" fillId="18" borderId="16" xfId="54" applyNumberFormat="1" applyFont="1" applyFill="1" applyBorder="1" applyAlignment="1" applyProtection="1">
      <alignment/>
      <protection/>
    </xf>
    <xf numFmtId="174" fontId="18" fillId="18" borderId="34" xfId="54" applyNumberFormat="1" applyFont="1" applyFill="1" applyBorder="1" applyAlignment="1" applyProtection="1">
      <alignment/>
      <protection/>
    </xf>
    <xf numFmtId="174" fontId="18" fillId="18" borderId="33" xfId="54" applyNumberFormat="1" applyFont="1" applyFill="1" applyBorder="1" applyAlignment="1" applyProtection="1">
      <alignment/>
      <protection/>
    </xf>
    <xf numFmtId="174" fontId="26" fillId="18" borderId="23" xfId="54" applyNumberFormat="1" applyFont="1" applyFill="1" applyBorder="1" applyAlignment="1">
      <alignment/>
      <protection/>
    </xf>
    <xf numFmtId="174" fontId="26" fillId="18" borderId="34" xfId="54" applyNumberFormat="1" applyFont="1" applyFill="1" applyBorder="1" applyAlignment="1">
      <alignment/>
      <protection/>
    </xf>
    <xf numFmtId="174" fontId="26" fillId="18" borderId="16" xfId="54" applyNumberFormat="1" applyFont="1" applyFill="1" applyBorder="1" applyAlignment="1" applyProtection="1">
      <alignment/>
      <protection/>
    </xf>
    <xf numFmtId="174" fontId="26" fillId="18" borderId="33" xfId="54" applyNumberFormat="1" applyFont="1" applyFill="1" applyBorder="1" applyAlignment="1" applyProtection="1">
      <alignment/>
      <protection/>
    </xf>
    <xf numFmtId="49" fontId="43" fillId="0" borderId="31" xfId="0" applyNumberFormat="1" applyFont="1" applyBorder="1" applyAlignment="1">
      <alignment wrapText="1"/>
    </xf>
    <xf numFmtId="49" fontId="31" fillId="0" borderId="50" xfId="0" applyNumberFormat="1" applyFont="1" applyBorder="1" applyAlignment="1">
      <alignment wrapText="1"/>
    </xf>
    <xf numFmtId="49" fontId="31" fillId="0" borderId="29" xfId="0" applyNumberFormat="1" applyFont="1" applyBorder="1" applyAlignment="1">
      <alignment wrapText="1"/>
    </xf>
    <xf numFmtId="174" fontId="31" fillId="0" borderId="53" xfId="0" applyNumberFormat="1" applyFont="1" applyBorder="1" applyAlignment="1">
      <alignment/>
    </xf>
    <xf numFmtId="174" fontId="31" fillId="0" borderId="10" xfId="0" applyNumberFormat="1" applyFont="1" applyBorder="1" applyAlignment="1">
      <alignment/>
    </xf>
    <xf numFmtId="174" fontId="31" fillId="0" borderId="51" xfId="0" applyNumberFormat="1" applyFont="1" applyBorder="1" applyAlignment="1">
      <alignment/>
    </xf>
    <xf numFmtId="174" fontId="31" fillId="0" borderId="49" xfId="0" applyNumberFormat="1" applyFont="1" applyBorder="1" applyAlignment="1">
      <alignment/>
    </xf>
    <xf numFmtId="0" fontId="29" fillId="16" borderId="31" xfId="58" applyFont="1" applyFill="1" applyBorder="1" applyAlignment="1">
      <alignment horizontal="center" vertical="center"/>
      <protection/>
    </xf>
    <xf numFmtId="0" fontId="29" fillId="16" borderId="39" xfId="58" applyFont="1" applyFill="1" applyBorder="1" applyAlignment="1">
      <alignment horizontal="center" vertical="center"/>
      <protection/>
    </xf>
    <xf numFmtId="0" fontId="29" fillId="16" borderId="37" xfId="58" applyFont="1" applyFill="1" applyBorder="1" applyAlignment="1">
      <alignment horizontal="center" vertical="center"/>
      <protection/>
    </xf>
    <xf numFmtId="0" fontId="19" fillId="0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Font="1" applyFill="1" applyAlignment="1">
      <alignment vertical="center" wrapText="1"/>
      <protection/>
    </xf>
    <xf numFmtId="49" fontId="21" fillId="0" borderId="0" xfId="58" applyNumberFormat="1" applyFont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49" fontId="21" fillId="0" borderId="0" xfId="58" applyNumberFormat="1" applyFont="1" applyFill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8" fillId="0" borderId="16" xfId="54" applyFont="1" applyBorder="1" applyAlignment="1">
      <alignment horizontal="center" vertical="center" wrapText="1"/>
      <protection/>
    </xf>
    <xf numFmtId="0" fontId="18" fillId="0" borderId="23" xfId="54" applyFont="1" applyBorder="1" applyAlignment="1">
      <alignment horizontal="center" vertical="center" wrapText="1"/>
      <protection/>
    </xf>
    <xf numFmtId="0" fontId="18" fillId="0" borderId="15" xfId="54" applyFont="1" applyBorder="1" applyAlignment="1">
      <alignment horizontal="center"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23" xfId="54" applyNumberFormat="1" applyFont="1" applyBorder="1" applyAlignment="1">
      <alignment horizontal="center" vertical="center" wrapText="1"/>
      <protection/>
    </xf>
    <xf numFmtId="49" fontId="18" fillId="0" borderId="31" xfId="54" applyNumberFormat="1" applyFont="1" applyBorder="1" applyAlignment="1">
      <alignment horizontal="center" vertical="center" wrapText="1"/>
      <protection/>
    </xf>
    <xf numFmtId="49" fontId="18" fillId="0" borderId="39" xfId="54" applyNumberFormat="1" applyFont="1" applyBorder="1" applyAlignment="1">
      <alignment horizontal="center" vertical="center" wrapText="1"/>
      <protection/>
    </xf>
    <xf numFmtId="49" fontId="18" fillId="0" borderId="37" xfId="54" applyNumberFormat="1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wrapText="1"/>
      <protection/>
    </xf>
    <xf numFmtId="0" fontId="21" fillId="0" borderId="0" xfId="54" applyFont="1" applyAlignment="1">
      <alignment horizontal="center"/>
      <protection/>
    </xf>
    <xf numFmtId="0" fontId="18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3" xfId="54" applyBorder="1" applyAlignment="1">
      <alignment horizontal="center" vertical="center" wrapText="1"/>
      <protection/>
    </xf>
    <xf numFmtId="49" fontId="18" fillId="0" borderId="31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2" fillId="0" borderId="0" xfId="55" applyFont="1" applyAlignment="1">
      <alignment horizontal="center" wrapText="1"/>
      <protection/>
    </xf>
    <xf numFmtId="0" fontId="6" fillId="0" borderId="0" xfId="55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2" fillId="0" borderId="0" xfId="56" applyFont="1" applyAlignment="1">
      <alignment horizontal="center" vertical="center" wrapText="1"/>
      <protection/>
    </xf>
    <xf numFmtId="0" fontId="6" fillId="0" borderId="0" xfId="56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2" fillId="0" borderId="0" xfId="56" applyFont="1" applyAlignment="1">
      <alignment horizontal="center" wrapText="1"/>
      <protection/>
    </xf>
    <xf numFmtId="0" fontId="6" fillId="0" borderId="0" xfId="56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0" fontId="31" fillId="0" borderId="47" xfId="57" applyFont="1" applyBorder="1" applyAlignment="1">
      <alignment horizontal="center" vertical="top"/>
      <protection/>
    </xf>
    <xf numFmtId="0" fontId="31" fillId="0" borderId="0" xfId="57" applyFont="1" applyBorder="1" applyAlignment="1">
      <alignment horizontal="center" vertical="top"/>
      <protection/>
    </xf>
    <xf numFmtId="0" fontId="35" fillId="0" borderId="16" xfId="57" applyFont="1" applyBorder="1" applyAlignment="1">
      <alignment horizontal="center" vertical="center" wrapText="1"/>
      <protection/>
    </xf>
    <xf numFmtId="0" fontId="35" fillId="0" borderId="23" xfId="57" applyFont="1" applyBorder="1" applyAlignment="1">
      <alignment horizontal="center" vertical="center" wrapText="1"/>
      <protection/>
    </xf>
    <xf numFmtId="0" fontId="35" fillId="0" borderId="42" xfId="57" applyFont="1" applyBorder="1" applyAlignment="1">
      <alignment horizontal="center" vertical="center" wrapText="1"/>
      <protection/>
    </xf>
    <xf numFmtId="0" fontId="35" fillId="0" borderId="27" xfId="57" applyFont="1" applyBorder="1" applyAlignment="1">
      <alignment horizontal="center" vertical="center" wrapText="1"/>
      <protection/>
    </xf>
    <xf numFmtId="0" fontId="35" fillId="0" borderId="31" xfId="57" applyFont="1" applyBorder="1" applyAlignment="1">
      <alignment horizontal="center" vertical="center"/>
      <protection/>
    </xf>
    <xf numFmtId="0" fontId="35" fillId="0" borderId="39" xfId="57" applyFont="1" applyBorder="1" applyAlignment="1">
      <alignment horizontal="center" vertical="center"/>
      <protection/>
    </xf>
    <xf numFmtId="0" fontId="35" fillId="0" borderId="37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03737" xfId="54"/>
    <cellStyle name="Обычный_0503737_4" xfId="55"/>
    <cellStyle name="Обычный_0503737_5" xfId="56"/>
    <cellStyle name="Обычный_0503779" xfId="57"/>
    <cellStyle name="Обычный_g_rasp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showGridLines="0" zoomScalePageLayoutView="0" workbookViewId="0" topLeftCell="A1">
      <selection activeCell="C8" sqref="C8:I8"/>
    </sheetView>
  </sheetViews>
  <sheetFormatPr defaultColWidth="0" defaultRowHeight="18" customHeight="1"/>
  <cols>
    <col min="1" max="1" width="3.28125" style="160" customWidth="1"/>
    <col min="2" max="2" width="16.140625" style="174" customWidth="1"/>
    <col min="3" max="3" width="14.140625" style="160" customWidth="1"/>
    <col min="4" max="4" width="11.421875" style="160" customWidth="1"/>
    <col min="5" max="5" width="10.57421875" style="160" customWidth="1"/>
    <col min="6" max="6" width="13.140625" style="160" customWidth="1"/>
    <col min="7" max="7" width="9.28125" style="160" customWidth="1"/>
    <col min="8" max="8" width="8.8515625" style="160" customWidth="1"/>
    <col min="9" max="9" width="7.8515625" style="160" customWidth="1"/>
    <col min="10" max="10" width="11.140625" style="160" customWidth="1"/>
    <col min="11" max="11" width="12.421875" style="160" customWidth="1"/>
    <col min="12" max="12" width="14.57421875" style="160" customWidth="1"/>
    <col min="13" max="13" width="3.28125" style="160" customWidth="1"/>
    <col min="14" max="16384" width="0" style="160" hidden="1" customWidth="1"/>
  </cols>
  <sheetData>
    <row r="2" spans="2:12" ht="18" customHeight="1">
      <c r="B2" s="430" t="s">
        <v>120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</row>
    <row r="3" spans="2:12" ht="15.75" customHeight="1">
      <c r="B3" s="431" t="s">
        <v>115</v>
      </c>
      <c r="C3" s="432"/>
      <c r="D3" s="162">
        <v>42552</v>
      </c>
      <c r="E3" s="162"/>
      <c r="F3" s="163"/>
      <c r="G3" s="163"/>
      <c r="H3" s="163"/>
      <c r="I3" s="163"/>
      <c r="J3" s="158"/>
      <c r="K3" s="158"/>
      <c r="L3" s="158" t="s">
        <v>279</v>
      </c>
    </row>
    <row r="4" spans="2:12" ht="9.75" customHeight="1">
      <c r="B4" s="159"/>
      <c r="C4" s="157"/>
      <c r="D4" s="162"/>
      <c r="E4" s="162"/>
      <c r="F4" s="163"/>
      <c r="G4" s="163"/>
      <c r="H4" s="163"/>
      <c r="I4" s="163"/>
      <c r="J4" s="158"/>
      <c r="K4" s="158"/>
      <c r="L4" s="158"/>
    </row>
    <row r="5" spans="2:12" ht="15.75" customHeight="1">
      <c r="B5" s="232" t="s">
        <v>57</v>
      </c>
      <c r="C5" s="434" t="s">
        <v>272</v>
      </c>
      <c r="D5" s="435"/>
      <c r="E5" s="435"/>
      <c r="F5" s="435"/>
      <c r="G5" s="435"/>
      <c r="H5" s="435"/>
      <c r="I5" s="258" t="s">
        <v>157</v>
      </c>
      <c r="J5" s="164" t="s">
        <v>144</v>
      </c>
      <c r="K5" s="257" t="s">
        <v>122</v>
      </c>
      <c r="L5" s="164" t="s">
        <v>158</v>
      </c>
    </row>
    <row r="6" spans="2:12" ht="15.75" customHeight="1">
      <c r="B6" s="232" t="s">
        <v>60</v>
      </c>
      <c r="C6" s="436" t="s">
        <v>273</v>
      </c>
      <c r="D6" s="437"/>
      <c r="E6" s="437"/>
      <c r="F6" s="437"/>
      <c r="G6" s="437"/>
      <c r="H6" s="437"/>
      <c r="I6" s="255"/>
      <c r="J6" s="165" t="s">
        <v>149</v>
      </c>
      <c r="K6" s="164" t="s">
        <v>143</v>
      </c>
      <c r="L6" s="256"/>
    </row>
    <row r="7" spans="2:12" ht="15.75" customHeight="1">
      <c r="B7" s="175" t="s">
        <v>124</v>
      </c>
      <c r="C7" s="175"/>
      <c r="D7" s="176"/>
      <c r="E7" s="176"/>
      <c r="F7" s="176"/>
      <c r="G7" s="176"/>
      <c r="H7" s="176"/>
      <c r="I7" s="176"/>
      <c r="J7" s="177" t="s">
        <v>122</v>
      </c>
      <c r="K7" s="164" t="s">
        <v>158</v>
      </c>
      <c r="L7" s="161"/>
    </row>
    <row r="8" spans="2:12" ht="17.25" customHeight="1">
      <c r="B8" s="178"/>
      <c r="C8" s="433" t="s">
        <v>272</v>
      </c>
      <c r="D8" s="433"/>
      <c r="E8" s="433"/>
      <c r="F8" s="433"/>
      <c r="G8" s="433"/>
      <c r="H8" s="433"/>
      <c r="I8" s="433"/>
      <c r="J8" s="165" t="s">
        <v>123</v>
      </c>
      <c r="K8" s="164" t="s">
        <v>116</v>
      </c>
      <c r="L8" s="230" t="s">
        <v>117</v>
      </c>
    </row>
    <row r="9" ht="13.5" customHeight="1">
      <c r="L9" s="231"/>
    </row>
    <row r="10" spans="2:12" s="167" customFormat="1" ht="18" customHeight="1">
      <c r="B10" s="166" t="s">
        <v>118</v>
      </c>
      <c r="C10" s="427" t="s">
        <v>119</v>
      </c>
      <c r="D10" s="428"/>
      <c r="E10" s="428"/>
      <c r="F10" s="428"/>
      <c r="G10" s="428"/>
      <c r="H10" s="428"/>
      <c r="I10" s="428"/>
      <c r="J10" s="428"/>
      <c r="K10" s="428"/>
      <c r="L10" s="429"/>
    </row>
    <row r="11" spans="2:12" s="173" customFormat="1" ht="15" customHeight="1">
      <c r="B11" s="168"/>
      <c r="C11" s="169"/>
      <c r="D11" s="170"/>
      <c r="E11" s="170"/>
      <c r="F11" s="170"/>
      <c r="G11" s="171"/>
      <c r="H11" s="170"/>
      <c r="I11" s="170"/>
      <c r="J11" s="170"/>
      <c r="K11" s="170"/>
      <c r="L11" s="172"/>
    </row>
    <row r="12" spans="2:12" s="173" customFormat="1" ht="15" customHeight="1">
      <c r="B12" s="168"/>
      <c r="C12" s="169"/>
      <c r="D12" s="170"/>
      <c r="E12" s="170"/>
      <c r="F12" s="170"/>
      <c r="G12" s="171"/>
      <c r="H12" s="170"/>
      <c r="I12" s="170"/>
      <c r="J12" s="170"/>
      <c r="K12" s="170"/>
      <c r="L12" s="172"/>
    </row>
  </sheetData>
  <sheetProtection/>
  <mergeCells count="6">
    <mergeCell ref="C10:L10"/>
    <mergeCell ref="B2:L2"/>
    <mergeCell ref="B3:C3"/>
    <mergeCell ref="C8:I8"/>
    <mergeCell ref="C5:H5"/>
    <mergeCell ref="C6:H6"/>
  </mergeCells>
  <printOptions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0" sqref="B10"/>
    </sheetView>
  </sheetViews>
  <sheetFormatPr defaultColWidth="9.140625" defaultRowHeight="12"/>
  <cols>
    <col min="1" max="1" width="31.421875" style="225" customWidth="1"/>
    <col min="2" max="2" width="13.00390625" style="225" customWidth="1"/>
    <col min="3" max="6" width="13.28125" style="225" customWidth="1"/>
    <col min="7" max="7" width="9.140625" style="225" customWidth="1"/>
    <col min="8" max="8" width="0" style="225" hidden="1" customWidth="1"/>
    <col min="9" max="16384" width="9.140625" style="225" customWidth="1"/>
  </cols>
  <sheetData>
    <row r="1" spans="1:6" ht="16.5" customHeight="1" thickBot="1">
      <c r="A1" s="222"/>
      <c r="B1" s="222"/>
      <c r="C1" s="222"/>
      <c r="D1" s="222"/>
      <c r="E1" s="223" t="s">
        <v>128</v>
      </c>
      <c r="F1" s="224" t="s">
        <v>129</v>
      </c>
    </row>
    <row r="2" spans="1:6" ht="7.5" customHeight="1">
      <c r="A2" s="222"/>
      <c r="B2" s="222"/>
      <c r="C2" s="222"/>
      <c r="D2" s="222"/>
      <c r="E2" s="222"/>
      <c r="F2" s="222"/>
    </row>
    <row r="3" spans="1:6" ht="15">
      <c r="A3" s="463" t="s">
        <v>130</v>
      </c>
      <c r="B3" s="463"/>
      <c r="C3" s="463"/>
      <c r="D3" s="463"/>
      <c r="E3" s="463"/>
      <c r="F3" s="463"/>
    </row>
    <row r="4" spans="1:6" ht="8.25" customHeight="1">
      <c r="A4" s="226"/>
      <c r="B4" s="226"/>
      <c r="C4" s="226"/>
      <c r="D4" s="226"/>
      <c r="E4" s="226"/>
      <c r="F4" s="226"/>
    </row>
    <row r="5" spans="1:6" ht="15" customHeight="1">
      <c r="A5" s="227" t="s">
        <v>131</v>
      </c>
      <c r="B5" s="473" t="s">
        <v>114</v>
      </c>
      <c r="C5" s="473"/>
      <c r="D5" s="473"/>
      <c r="E5" s="473"/>
      <c r="F5" s="228"/>
    </row>
    <row r="6" spans="1:6" ht="11.25" customHeight="1">
      <c r="A6" s="229"/>
      <c r="B6" s="464"/>
      <c r="C6" s="464"/>
      <c r="D6" s="464"/>
      <c r="E6" s="464"/>
      <c r="F6" s="465"/>
    </row>
    <row r="7" spans="1:6" ht="11.25" customHeight="1">
      <c r="A7" s="222"/>
      <c r="B7" s="222"/>
      <c r="C7" s="222"/>
      <c r="D7" s="222"/>
      <c r="E7" s="222"/>
      <c r="F7" s="222"/>
    </row>
    <row r="8" spans="1:6" ht="12.75">
      <c r="A8" s="466" t="s">
        <v>132</v>
      </c>
      <c r="B8" s="468" t="s">
        <v>133</v>
      </c>
      <c r="C8" s="470" t="s">
        <v>134</v>
      </c>
      <c r="D8" s="471"/>
      <c r="E8" s="470" t="s">
        <v>135</v>
      </c>
      <c r="F8" s="472"/>
    </row>
    <row r="9" spans="1:6" ht="27.75" customHeight="1" thickBot="1">
      <c r="A9" s="467"/>
      <c r="B9" s="469"/>
      <c r="C9" s="294" t="s">
        <v>136</v>
      </c>
      <c r="D9" s="294" t="s">
        <v>137</v>
      </c>
      <c r="E9" s="294" t="s">
        <v>136</v>
      </c>
      <c r="F9" s="293" t="s">
        <v>137</v>
      </c>
    </row>
    <row r="10" spans="1:6" ht="18" customHeight="1">
      <c r="A10" s="420"/>
      <c r="B10" s="421" t="s">
        <v>275</v>
      </c>
      <c r="C10" s="423">
        <v>181571.25</v>
      </c>
      <c r="D10" s="423"/>
      <c r="E10" s="423">
        <v>535826.03</v>
      </c>
      <c r="F10" s="425"/>
    </row>
    <row r="11" spans="1:6" ht="13.5" thickBot="1">
      <c r="A11" s="420"/>
      <c r="B11" s="422"/>
      <c r="C11" s="424"/>
      <c r="D11" s="424"/>
      <c r="E11" s="424"/>
      <c r="F11" s="426"/>
    </row>
  </sheetData>
  <sheetProtection/>
  <mergeCells count="7">
    <mergeCell ref="A3:F3"/>
    <mergeCell ref="B5:E5"/>
    <mergeCell ref="B6:F6"/>
    <mergeCell ref="A8:A9"/>
    <mergeCell ref="B8:B9"/>
    <mergeCell ref="C8:D8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5" sqref="B5:E5"/>
    </sheetView>
  </sheetViews>
  <sheetFormatPr defaultColWidth="9.140625" defaultRowHeight="12"/>
  <cols>
    <col min="1" max="1" width="31.421875" style="225" customWidth="1"/>
    <col min="2" max="2" width="13.00390625" style="225" customWidth="1"/>
    <col min="3" max="6" width="13.28125" style="225" customWidth="1"/>
    <col min="7" max="7" width="9.140625" style="225" customWidth="1"/>
    <col min="8" max="8" width="0" style="225" hidden="1" customWidth="1"/>
    <col min="9" max="16384" width="9.140625" style="225" customWidth="1"/>
  </cols>
  <sheetData>
    <row r="1" spans="1:6" ht="16.5" customHeight="1" thickBot="1">
      <c r="A1" s="222"/>
      <c r="B1" s="222"/>
      <c r="C1" s="222"/>
      <c r="D1" s="222"/>
      <c r="E1" s="223" t="s">
        <v>128</v>
      </c>
      <c r="F1" s="224" t="s">
        <v>129</v>
      </c>
    </row>
    <row r="2" spans="1:6" ht="7.5" customHeight="1">
      <c r="A2" s="222"/>
      <c r="B2" s="222"/>
      <c r="C2" s="222"/>
      <c r="D2" s="222"/>
      <c r="E2" s="222"/>
      <c r="F2" s="222"/>
    </row>
    <row r="3" spans="1:6" ht="15">
      <c r="A3" s="463" t="s">
        <v>130</v>
      </c>
      <c r="B3" s="463"/>
      <c r="C3" s="463"/>
      <c r="D3" s="463"/>
      <c r="E3" s="463"/>
      <c r="F3" s="463"/>
    </row>
    <row r="4" spans="1:6" ht="8.25" customHeight="1">
      <c r="A4" s="226"/>
      <c r="B4" s="226"/>
      <c r="C4" s="226"/>
      <c r="D4" s="226"/>
      <c r="E4" s="226"/>
      <c r="F4" s="226"/>
    </row>
    <row r="5" spans="1:6" ht="15" customHeight="1">
      <c r="A5" s="227" t="s">
        <v>131</v>
      </c>
      <c r="B5" s="473" t="s">
        <v>148</v>
      </c>
      <c r="C5" s="473"/>
      <c r="D5" s="473"/>
      <c r="E5" s="473"/>
      <c r="F5" s="228"/>
    </row>
    <row r="6" spans="1:6" ht="11.25" customHeight="1">
      <c r="A6" s="229"/>
      <c r="B6" s="464"/>
      <c r="C6" s="464"/>
      <c r="D6" s="464"/>
      <c r="E6" s="464"/>
      <c r="F6" s="465"/>
    </row>
    <row r="7" spans="1:6" ht="11.25" customHeight="1">
      <c r="A7" s="222"/>
      <c r="B7" s="222"/>
      <c r="C7" s="222"/>
      <c r="D7" s="222"/>
      <c r="E7" s="222"/>
      <c r="F7" s="222"/>
    </row>
    <row r="8" spans="1:6" ht="12.75">
      <c r="A8" s="466" t="s">
        <v>132</v>
      </c>
      <c r="B8" s="468" t="s">
        <v>133</v>
      </c>
      <c r="C8" s="470" t="s">
        <v>134</v>
      </c>
      <c r="D8" s="471"/>
      <c r="E8" s="470" t="s">
        <v>135</v>
      </c>
      <c r="F8" s="472"/>
    </row>
    <row r="9" spans="1:6" ht="27.75" customHeight="1" thickBot="1">
      <c r="A9" s="467"/>
      <c r="B9" s="469"/>
      <c r="C9" s="294" t="s">
        <v>136</v>
      </c>
      <c r="D9" s="294" t="s">
        <v>137</v>
      </c>
      <c r="E9" s="294" t="s">
        <v>136</v>
      </c>
      <c r="F9" s="293" t="s">
        <v>137</v>
      </c>
    </row>
    <row r="10" spans="1:6" ht="18" customHeight="1">
      <c r="A10" s="420"/>
      <c r="B10" s="421"/>
      <c r="C10" s="423"/>
      <c r="D10" s="423"/>
      <c r="E10" s="423"/>
      <c r="F10" s="425"/>
    </row>
    <row r="11" spans="1:6" ht="13.5" thickBot="1">
      <c r="A11" s="420"/>
      <c r="B11" s="422"/>
      <c r="C11" s="424"/>
      <c r="D11" s="424"/>
      <c r="E11" s="424"/>
      <c r="F11" s="426"/>
    </row>
  </sheetData>
  <sheetProtection/>
  <mergeCells count="7">
    <mergeCell ref="A3:F3"/>
    <mergeCell ref="B5:E5"/>
    <mergeCell ref="B6:F6"/>
    <mergeCell ref="A8:A9"/>
    <mergeCell ref="B8:B9"/>
    <mergeCell ref="C8:D8"/>
    <mergeCell ref="E8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5" sqref="B5:E5"/>
    </sheetView>
  </sheetViews>
  <sheetFormatPr defaultColWidth="9.140625" defaultRowHeight="12"/>
  <cols>
    <col min="1" max="1" width="31.421875" style="225" customWidth="1"/>
    <col min="2" max="2" width="13.00390625" style="225" customWidth="1"/>
    <col min="3" max="6" width="13.28125" style="225" customWidth="1"/>
    <col min="7" max="7" width="9.140625" style="225" customWidth="1"/>
    <col min="8" max="8" width="0" style="225" hidden="1" customWidth="1"/>
    <col min="9" max="16384" width="9.140625" style="225" customWidth="1"/>
  </cols>
  <sheetData>
    <row r="1" spans="1:6" ht="16.5" customHeight="1" thickBot="1">
      <c r="A1" s="222"/>
      <c r="B1" s="222"/>
      <c r="C1" s="222"/>
      <c r="D1" s="222"/>
      <c r="E1" s="223" t="s">
        <v>128</v>
      </c>
      <c r="F1" s="224" t="s">
        <v>129</v>
      </c>
    </row>
    <row r="2" spans="1:6" ht="7.5" customHeight="1">
      <c r="A2" s="222"/>
      <c r="B2" s="222"/>
      <c r="C2" s="222"/>
      <c r="D2" s="222"/>
      <c r="E2" s="222"/>
      <c r="F2" s="222"/>
    </row>
    <row r="3" spans="1:6" ht="15">
      <c r="A3" s="463" t="s">
        <v>130</v>
      </c>
      <c r="B3" s="463"/>
      <c r="C3" s="463"/>
      <c r="D3" s="463"/>
      <c r="E3" s="463"/>
      <c r="F3" s="463"/>
    </row>
    <row r="4" spans="1:6" ht="8.25" customHeight="1">
      <c r="A4" s="226"/>
      <c r="B4" s="226"/>
      <c r="C4" s="226"/>
      <c r="D4" s="226"/>
      <c r="E4" s="226"/>
      <c r="F4" s="226"/>
    </row>
    <row r="5" spans="1:6" ht="15" customHeight="1">
      <c r="A5" s="227" t="s">
        <v>131</v>
      </c>
      <c r="B5" s="473" t="s">
        <v>150</v>
      </c>
      <c r="C5" s="473"/>
      <c r="D5" s="473"/>
      <c r="E5" s="473"/>
      <c r="F5" s="228"/>
    </row>
    <row r="6" spans="1:6" ht="11.25" customHeight="1">
      <c r="A6" s="229"/>
      <c r="B6" s="464"/>
      <c r="C6" s="464"/>
      <c r="D6" s="464"/>
      <c r="E6" s="464"/>
      <c r="F6" s="465"/>
    </row>
    <row r="7" spans="1:6" ht="11.25" customHeight="1">
      <c r="A7" s="222"/>
      <c r="B7" s="222"/>
      <c r="C7" s="222"/>
      <c r="D7" s="222"/>
      <c r="E7" s="222"/>
      <c r="F7" s="222"/>
    </row>
    <row r="8" spans="1:6" ht="12.75">
      <c r="A8" s="466" t="s">
        <v>132</v>
      </c>
      <c r="B8" s="468" t="s">
        <v>133</v>
      </c>
      <c r="C8" s="470" t="s">
        <v>134</v>
      </c>
      <c r="D8" s="471"/>
      <c r="E8" s="470" t="s">
        <v>135</v>
      </c>
      <c r="F8" s="472"/>
    </row>
    <row r="9" spans="1:6" ht="27.75" customHeight="1" thickBot="1">
      <c r="A9" s="467"/>
      <c r="B9" s="469"/>
      <c r="C9" s="294" t="s">
        <v>136</v>
      </c>
      <c r="D9" s="294" t="s">
        <v>137</v>
      </c>
      <c r="E9" s="294" t="s">
        <v>136</v>
      </c>
      <c r="F9" s="293" t="s">
        <v>137</v>
      </c>
    </row>
    <row r="10" spans="1:6" ht="18" customHeight="1">
      <c r="A10" s="420"/>
      <c r="B10" s="421"/>
      <c r="C10" s="423"/>
      <c r="D10" s="423"/>
      <c r="E10" s="423"/>
      <c r="F10" s="425"/>
    </row>
    <row r="11" spans="1:6" ht="13.5" thickBot="1">
      <c r="A11" s="420"/>
      <c r="B11" s="422"/>
      <c r="C11" s="424"/>
      <c r="D11" s="424"/>
      <c r="E11" s="424"/>
      <c r="F11" s="426"/>
    </row>
  </sheetData>
  <sheetProtection/>
  <mergeCells count="7">
    <mergeCell ref="A3:F3"/>
    <mergeCell ref="B5:E5"/>
    <mergeCell ref="B6:F6"/>
    <mergeCell ref="A8:A9"/>
    <mergeCell ref="B8:B9"/>
    <mergeCell ref="C8:D8"/>
    <mergeCell ref="E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showGridLines="0" tabSelected="1" zoomScaleSheetLayoutView="100" zoomScalePageLayoutView="0" workbookViewId="0" topLeftCell="A1">
      <selection activeCell="G100" sqref="G100"/>
    </sheetView>
  </sheetViews>
  <sheetFormatPr defaultColWidth="10.28125" defaultRowHeight="12"/>
  <cols>
    <col min="1" max="1" width="46.8515625" style="21" customWidth="1"/>
    <col min="2" max="2" width="6.421875" style="21" customWidth="1"/>
    <col min="3" max="3" width="9.421875" style="21" customWidth="1"/>
    <col min="4" max="4" width="14.00390625" style="21" customWidth="1"/>
    <col min="5" max="9" width="14.00390625" style="24" customWidth="1"/>
    <col min="10" max="10" width="14.00390625" style="4" customWidth="1"/>
    <col min="11" max="16384" width="10.28125" style="4" customWidth="1"/>
  </cols>
  <sheetData>
    <row r="1" spans="9:10" ht="7.5" customHeight="1">
      <c r="I1" s="2"/>
      <c r="J1" s="3"/>
    </row>
    <row r="2" spans="1:10" ht="14.25" customHeight="1" thickBot="1">
      <c r="A2" s="446" t="s">
        <v>54</v>
      </c>
      <c r="B2" s="446"/>
      <c r="C2" s="446"/>
      <c r="D2" s="446"/>
      <c r="E2" s="446"/>
      <c r="F2" s="446"/>
      <c r="G2" s="446"/>
      <c r="H2" s="446"/>
      <c r="I2" s="1"/>
      <c r="J2" s="5" t="s">
        <v>0</v>
      </c>
    </row>
    <row r="3" spans="1:10" ht="12.75" customHeight="1">
      <c r="A3" s="447" t="s">
        <v>55</v>
      </c>
      <c r="B3" s="447"/>
      <c r="C3" s="447"/>
      <c r="D3" s="447"/>
      <c r="E3" s="447"/>
      <c r="F3" s="447"/>
      <c r="G3" s="447"/>
      <c r="H3" s="447"/>
      <c r="I3" s="6" t="s">
        <v>1</v>
      </c>
      <c r="J3" s="7" t="s">
        <v>56</v>
      </c>
    </row>
    <row r="4" spans="1:10" ht="13.5" customHeight="1">
      <c r="A4" s="8"/>
      <c r="C4" s="185" t="s">
        <v>121</v>
      </c>
      <c r="D4" s="184" t="str">
        <f>OtDateTxt</f>
        <v>1 июля 2016 г.</v>
      </c>
      <c r="E4" s="8"/>
      <c r="F4" s="8"/>
      <c r="G4" s="8"/>
      <c r="H4" s="8"/>
      <c r="I4" s="6" t="s">
        <v>2</v>
      </c>
      <c r="J4" s="181">
        <f>OtDate</f>
        <v>42552</v>
      </c>
    </row>
    <row r="5" spans="1:10" s="12" customFormat="1" ht="15" customHeight="1">
      <c r="A5" s="218" t="s">
        <v>57</v>
      </c>
      <c r="B5" s="179" t="str">
        <f>OtUch</f>
        <v>МБОУ СОШ№14</v>
      </c>
      <c r="C5" s="9"/>
      <c r="D5" s="9"/>
      <c r="E5" s="10"/>
      <c r="F5" s="10"/>
      <c r="G5" s="10"/>
      <c r="H5" s="10"/>
      <c r="I5" s="11" t="s">
        <v>58</v>
      </c>
      <c r="J5" s="182" t="str">
        <f>OkpoUc</f>
        <v>00000000</v>
      </c>
    </row>
    <row r="6" spans="1:10" s="12" customFormat="1" ht="15" customHeight="1">
      <c r="A6" s="218" t="s">
        <v>59</v>
      </c>
      <c r="B6" s="9"/>
      <c r="C6" s="9"/>
      <c r="D6" s="9"/>
      <c r="E6" s="10"/>
      <c r="F6" s="10"/>
      <c r="G6" s="10"/>
      <c r="H6" s="10"/>
      <c r="I6" s="11"/>
      <c r="J6" s="182"/>
    </row>
    <row r="7" spans="1:10" s="12" customFormat="1" ht="15" customHeight="1">
      <c r="A7" s="218" t="s">
        <v>60</v>
      </c>
      <c r="B7" s="179" t="str">
        <f>OtOrg</f>
        <v>Управление образования</v>
      </c>
      <c r="C7" s="9"/>
      <c r="D7" s="9"/>
      <c r="E7" s="10"/>
      <c r="F7" s="10"/>
      <c r="G7" s="10"/>
      <c r="H7" s="10"/>
      <c r="I7" s="13" t="s">
        <v>145</v>
      </c>
      <c r="J7" s="182" t="str">
        <f>OKATO</f>
        <v>00000000000</v>
      </c>
    </row>
    <row r="8" spans="1:10" ht="15" customHeight="1">
      <c r="A8" s="219" t="s">
        <v>61</v>
      </c>
      <c r="B8" s="14"/>
      <c r="C8" s="14"/>
      <c r="D8" s="14"/>
      <c r="E8" s="15"/>
      <c r="F8" s="15"/>
      <c r="G8" s="15"/>
      <c r="H8" s="15"/>
      <c r="I8" s="16" t="s">
        <v>58</v>
      </c>
      <c r="J8" s="183" t="str">
        <f>OtOkpo</f>
        <v>00000000</v>
      </c>
    </row>
    <row r="9" spans="1:10" ht="15" customHeight="1">
      <c r="A9" s="219" t="s">
        <v>62</v>
      </c>
      <c r="B9" s="180" t="str">
        <f>OtRasp</f>
        <v>МБОУ СОШ№14</v>
      </c>
      <c r="C9" s="18"/>
      <c r="D9" s="18"/>
      <c r="E9" s="19"/>
      <c r="F9" s="19"/>
      <c r="G9" s="19"/>
      <c r="H9" s="19"/>
      <c r="I9" s="16" t="s">
        <v>63</v>
      </c>
      <c r="J9" s="183" t="str">
        <f>GLV</f>
        <v>000</v>
      </c>
    </row>
    <row r="10" spans="1:10" ht="15" customHeight="1">
      <c r="A10" s="219" t="s">
        <v>64</v>
      </c>
      <c r="B10" s="94" t="s">
        <v>112</v>
      </c>
      <c r="C10" s="95"/>
      <c r="D10" s="95"/>
      <c r="E10" s="96"/>
      <c r="F10" s="96"/>
      <c r="G10" s="96"/>
      <c r="H10" s="96"/>
      <c r="I10" s="97"/>
      <c r="J10" s="98" t="s">
        <v>50</v>
      </c>
    </row>
    <row r="11" spans="1:10" ht="15" customHeight="1">
      <c r="A11" s="219" t="s">
        <v>65</v>
      </c>
      <c r="B11" s="14"/>
      <c r="C11" s="14"/>
      <c r="D11" s="14"/>
      <c r="E11" s="15"/>
      <c r="F11" s="15"/>
      <c r="G11" s="15"/>
      <c r="H11" s="15"/>
      <c r="I11" s="16"/>
      <c r="J11" s="17"/>
    </row>
    <row r="12" spans="1:10" ht="15" customHeight="1" thickBot="1">
      <c r="A12" s="219" t="s">
        <v>66</v>
      </c>
      <c r="B12" s="14"/>
      <c r="C12" s="14"/>
      <c r="D12" s="14"/>
      <c r="E12" s="15"/>
      <c r="F12" s="15"/>
      <c r="G12" s="15"/>
      <c r="H12" s="15"/>
      <c r="I12" s="16" t="s">
        <v>67</v>
      </c>
      <c r="J12" s="20" t="s">
        <v>68</v>
      </c>
    </row>
    <row r="13" spans="2:10" ht="15" customHeight="1">
      <c r="B13" s="22"/>
      <c r="C13" s="22"/>
      <c r="D13" s="23" t="s">
        <v>69</v>
      </c>
      <c r="E13" s="15"/>
      <c r="G13" s="15"/>
      <c r="H13" s="15"/>
      <c r="I13" s="15"/>
      <c r="J13" s="25"/>
    </row>
    <row r="14" spans="1:10" ht="6.75" customHeight="1">
      <c r="A14" s="26"/>
      <c r="B14" s="26"/>
      <c r="C14" s="26"/>
      <c r="D14" s="27"/>
      <c r="E14" s="28"/>
      <c r="F14" s="28"/>
      <c r="G14" s="28"/>
      <c r="H14" s="28"/>
      <c r="I14" s="28"/>
      <c r="J14" s="29"/>
    </row>
    <row r="15" spans="1:10" ht="14.25" customHeight="1">
      <c r="A15" s="438" t="s">
        <v>33</v>
      </c>
      <c r="B15" s="438" t="s">
        <v>3</v>
      </c>
      <c r="C15" s="438" t="s">
        <v>4</v>
      </c>
      <c r="D15" s="441" t="s">
        <v>139</v>
      </c>
      <c r="E15" s="443" t="s">
        <v>70</v>
      </c>
      <c r="F15" s="444"/>
      <c r="G15" s="444"/>
      <c r="H15" s="444"/>
      <c r="I15" s="445"/>
      <c r="J15" s="441" t="s">
        <v>142</v>
      </c>
    </row>
    <row r="16" spans="1:10" ht="23.25" customHeight="1">
      <c r="A16" s="439"/>
      <c r="B16" s="440"/>
      <c r="C16" s="440"/>
      <c r="D16" s="442"/>
      <c r="E16" s="31" t="s">
        <v>71</v>
      </c>
      <c r="F16" s="31" t="s">
        <v>72</v>
      </c>
      <c r="G16" s="32" t="s">
        <v>140</v>
      </c>
      <c r="H16" s="30" t="s">
        <v>141</v>
      </c>
      <c r="I16" s="31" t="s">
        <v>49</v>
      </c>
      <c r="J16" s="442"/>
    </row>
    <row r="17" spans="1:10" ht="12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</row>
    <row r="18" spans="1:10" s="334" customFormat="1" ht="15" customHeight="1">
      <c r="A18" s="36" t="s">
        <v>269</v>
      </c>
      <c r="B18" s="330" t="s">
        <v>7</v>
      </c>
      <c r="C18" s="331" t="s">
        <v>233</v>
      </c>
      <c r="D18" s="332">
        <f>D20</f>
        <v>1036000</v>
      </c>
      <c r="E18" s="332">
        <f>E20</f>
        <v>581751.71</v>
      </c>
      <c r="F18" s="332">
        <v>0</v>
      </c>
      <c r="G18" s="332">
        <v>0</v>
      </c>
      <c r="H18" s="332">
        <v>0</v>
      </c>
      <c r="I18" s="332">
        <f>E18</f>
        <v>581751.71</v>
      </c>
      <c r="J18" s="333">
        <f>D18-E18</f>
        <v>454248.29000000004</v>
      </c>
    </row>
    <row r="19" spans="1:10" ht="14.25" customHeight="1">
      <c r="A19" s="37" t="s">
        <v>9</v>
      </c>
      <c r="B19" s="38" t="s">
        <v>10</v>
      </c>
      <c r="C19" s="39" t="s">
        <v>11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332">
        <f>E19</f>
        <v>0</v>
      </c>
      <c r="J19" s="322">
        <v>0</v>
      </c>
    </row>
    <row r="20" spans="1:10" ht="14.25" customHeight="1">
      <c r="A20" s="37" t="s">
        <v>12</v>
      </c>
      <c r="B20" s="38" t="s">
        <v>13</v>
      </c>
      <c r="C20" s="39" t="s">
        <v>14</v>
      </c>
      <c r="D20" s="296">
        <v>1036000</v>
      </c>
      <c r="E20" s="296">
        <v>581751.71</v>
      </c>
      <c r="F20" s="296">
        <v>0</v>
      </c>
      <c r="G20" s="296">
        <v>0</v>
      </c>
      <c r="H20" s="296">
        <v>0</v>
      </c>
      <c r="I20" s="295">
        <v>0</v>
      </c>
      <c r="J20" s="322">
        <v>0</v>
      </c>
    </row>
    <row r="21" spans="1:10" ht="24" customHeight="1">
      <c r="A21" s="37" t="s">
        <v>77</v>
      </c>
      <c r="B21" s="38" t="s">
        <v>15</v>
      </c>
      <c r="C21" s="39" t="s">
        <v>16</v>
      </c>
      <c r="D21" s="296">
        <v>0</v>
      </c>
      <c r="E21" s="296">
        <v>0</v>
      </c>
      <c r="F21" s="296">
        <v>0</v>
      </c>
      <c r="G21" s="296">
        <v>0</v>
      </c>
      <c r="H21" s="296">
        <v>0</v>
      </c>
      <c r="I21" s="295">
        <v>0</v>
      </c>
      <c r="J21" s="322">
        <v>0</v>
      </c>
    </row>
    <row r="22" spans="1:10" s="334" customFormat="1" ht="14.25" customHeight="1">
      <c r="A22" s="335" t="s">
        <v>17</v>
      </c>
      <c r="B22" s="336" t="s">
        <v>18</v>
      </c>
      <c r="C22" s="337" t="s">
        <v>19</v>
      </c>
      <c r="D22" s="332">
        <v>0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8">
        <v>0</v>
      </c>
    </row>
    <row r="23" spans="1:10" ht="11.25" customHeight="1">
      <c r="A23" s="45" t="s">
        <v>20</v>
      </c>
      <c r="B23" s="40"/>
      <c r="C23" s="41" t="s">
        <v>233</v>
      </c>
      <c r="D23" s="205"/>
      <c r="E23" s="206"/>
      <c r="F23" s="205"/>
      <c r="G23" s="205"/>
      <c r="H23" s="205"/>
      <c r="I23" s="203"/>
      <c r="J23" s="204"/>
    </row>
    <row r="24" spans="1:10" ht="22.5" customHeight="1">
      <c r="A24" s="43" t="s">
        <v>78</v>
      </c>
      <c r="B24" s="44" t="s">
        <v>21</v>
      </c>
      <c r="C24" s="39" t="s">
        <v>22</v>
      </c>
      <c r="D24" s="297">
        <v>0</v>
      </c>
      <c r="E24" s="297">
        <v>0</v>
      </c>
      <c r="F24" s="314">
        <v>0</v>
      </c>
      <c r="G24" s="314">
        <v>0</v>
      </c>
      <c r="H24" s="314">
        <v>0</v>
      </c>
      <c r="I24" s="315">
        <v>0</v>
      </c>
      <c r="J24" s="323">
        <v>0</v>
      </c>
    </row>
    <row r="25" spans="1:10" ht="14.25" customHeight="1">
      <c r="A25" s="43" t="s">
        <v>23</v>
      </c>
      <c r="B25" s="38" t="s">
        <v>24</v>
      </c>
      <c r="C25" s="39" t="s">
        <v>25</v>
      </c>
      <c r="D25" s="297">
        <v>0</v>
      </c>
      <c r="E25" s="297">
        <v>0</v>
      </c>
      <c r="F25" s="314">
        <v>0</v>
      </c>
      <c r="G25" s="314">
        <v>0</v>
      </c>
      <c r="H25" s="314">
        <v>0</v>
      </c>
      <c r="I25" s="315">
        <v>0</v>
      </c>
      <c r="J25" s="323">
        <v>0</v>
      </c>
    </row>
    <row r="26" spans="1:10" s="334" customFormat="1" ht="14.25" customHeight="1">
      <c r="A26" s="335" t="s">
        <v>26</v>
      </c>
      <c r="B26" s="336" t="s">
        <v>27</v>
      </c>
      <c r="C26" s="337" t="s">
        <v>233</v>
      </c>
      <c r="D26" s="339">
        <v>0</v>
      </c>
      <c r="E26" s="339">
        <v>0</v>
      </c>
      <c r="F26" s="340">
        <v>0</v>
      </c>
      <c r="G26" s="340">
        <v>0</v>
      </c>
      <c r="H26" s="340">
        <v>0</v>
      </c>
      <c r="I26" s="340">
        <v>0</v>
      </c>
      <c r="J26" s="341">
        <v>0</v>
      </c>
    </row>
    <row r="27" spans="1:10" ht="11.25" customHeight="1">
      <c r="A27" s="45" t="s">
        <v>20</v>
      </c>
      <c r="B27" s="40"/>
      <c r="C27" s="41" t="s">
        <v>233</v>
      </c>
      <c r="D27" s="205"/>
      <c r="E27" s="206"/>
      <c r="F27" s="205"/>
      <c r="G27" s="205"/>
      <c r="H27" s="205"/>
      <c r="I27" s="203"/>
      <c r="J27" s="207"/>
    </row>
    <row r="28" spans="1:10" ht="13.5" customHeight="1">
      <c r="A28" s="43" t="s">
        <v>79</v>
      </c>
      <c r="B28" s="44" t="s">
        <v>28</v>
      </c>
      <c r="C28" s="39" t="s">
        <v>34</v>
      </c>
      <c r="D28" s="297">
        <v>0</v>
      </c>
      <c r="E28" s="297">
        <v>0</v>
      </c>
      <c r="F28" s="314">
        <v>0</v>
      </c>
      <c r="G28" s="314">
        <v>0</v>
      </c>
      <c r="H28" s="314">
        <v>0</v>
      </c>
      <c r="I28" s="315">
        <v>0</v>
      </c>
      <c r="J28" s="323">
        <v>0</v>
      </c>
    </row>
    <row r="29" spans="1:10" ht="13.5" customHeight="1">
      <c r="A29" s="43" t="s">
        <v>80</v>
      </c>
      <c r="B29" s="44" t="s">
        <v>29</v>
      </c>
      <c r="C29" s="39" t="s">
        <v>35</v>
      </c>
      <c r="D29" s="297">
        <v>0</v>
      </c>
      <c r="E29" s="297">
        <v>0</v>
      </c>
      <c r="F29" s="314">
        <v>0</v>
      </c>
      <c r="G29" s="314">
        <v>0</v>
      </c>
      <c r="H29" s="314">
        <v>0</v>
      </c>
      <c r="I29" s="315">
        <v>0</v>
      </c>
      <c r="J29" s="323">
        <v>0</v>
      </c>
    </row>
    <row r="30" spans="1:10" ht="13.5" customHeight="1">
      <c r="A30" s="43" t="s">
        <v>81</v>
      </c>
      <c r="B30" s="44" t="s">
        <v>51</v>
      </c>
      <c r="C30" s="39" t="s">
        <v>36</v>
      </c>
      <c r="D30" s="297">
        <v>0</v>
      </c>
      <c r="E30" s="297">
        <v>0</v>
      </c>
      <c r="F30" s="314">
        <v>0</v>
      </c>
      <c r="G30" s="314">
        <v>0</v>
      </c>
      <c r="H30" s="314">
        <v>0</v>
      </c>
      <c r="I30" s="315">
        <v>0</v>
      </c>
      <c r="J30" s="323">
        <v>0</v>
      </c>
    </row>
    <row r="31" spans="1:10" ht="13.5" customHeight="1">
      <c r="A31" s="43" t="s">
        <v>82</v>
      </c>
      <c r="B31" s="44" t="s">
        <v>83</v>
      </c>
      <c r="C31" s="39" t="s">
        <v>37</v>
      </c>
      <c r="D31" s="297">
        <v>0</v>
      </c>
      <c r="E31" s="297">
        <v>0</v>
      </c>
      <c r="F31" s="314">
        <v>0</v>
      </c>
      <c r="G31" s="314">
        <v>0</v>
      </c>
      <c r="H31" s="314">
        <v>0</v>
      </c>
      <c r="I31" s="315">
        <v>0</v>
      </c>
      <c r="J31" s="323">
        <v>0</v>
      </c>
    </row>
    <row r="32" spans="1:10" ht="14.25" customHeight="1" thickBot="1">
      <c r="A32" s="46" t="s">
        <v>30</v>
      </c>
      <c r="B32" s="47" t="s">
        <v>8</v>
      </c>
      <c r="C32" s="280" t="s">
        <v>31</v>
      </c>
      <c r="D32" s="299">
        <v>0</v>
      </c>
      <c r="E32" s="299">
        <v>0</v>
      </c>
      <c r="F32" s="316">
        <v>0</v>
      </c>
      <c r="G32" s="316">
        <v>0</v>
      </c>
      <c r="H32" s="316">
        <v>0</v>
      </c>
      <c r="I32" s="320">
        <v>0</v>
      </c>
      <c r="J32" s="324">
        <v>0</v>
      </c>
    </row>
    <row r="33" spans="1:10" ht="8.25" customHeight="1">
      <c r="A33" s="4"/>
      <c r="B33" s="22"/>
      <c r="C33" s="22"/>
      <c r="D33" s="22"/>
      <c r="E33" s="15"/>
      <c r="F33" s="15"/>
      <c r="G33" s="15"/>
      <c r="H33" s="15"/>
      <c r="J33" s="25"/>
    </row>
    <row r="34" spans="1:10" ht="15" customHeight="1">
      <c r="A34" s="48"/>
      <c r="B34" s="48"/>
      <c r="C34" s="48"/>
      <c r="D34" s="49" t="s">
        <v>84</v>
      </c>
      <c r="E34" s="50"/>
      <c r="F34" s="50"/>
      <c r="G34" s="50"/>
      <c r="H34" s="50"/>
      <c r="I34" s="15"/>
      <c r="J34" s="217" t="s">
        <v>85</v>
      </c>
    </row>
    <row r="35" spans="1:10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ht="14.25" customHeight="1">
      <c r="A36" s="438" t="s">
        <v>33</v>
      </c>
      <c r="B36" s="438" t="s">
        <v>3</v>
      </c>
      <c r="C36" s="438" t="s">
        <v>4</v>
      </c>
      <c r="D36" s="441" t="s">
        <v>139</v>
      </c>
      <c r="E36" s="443" t="s">
        <v>70</v>
      </c>
      <c r="F36" s="444"/>
      <c r="G36" s="444"/>
      <c r="H36" s="444"/>
      <c r="I36" s="445"/>
      <c r="J36" s="441" t="s">
        <v>142</v>
      </c>
    </row>
    <row r="37" spans="1:10" ht="23.25" customHeight="1">
      <c r="A37" s="439"/>
      <c r="B37" s="440"/>
      <c r="C37" s="440"/>
      <c r="D37" s="442"/>
      <c r="E37" s="31" t="s">
        <v>71</v>
      </c>
      <c r="F37" s="31" t="s">
        <v>72</v>
      </c>
      <c r="G37" s="32" t="s">
        <v>140</v>
      </c>
      <c r="H37" s="30" t="s">
        <v>141</v>
      </c>
      <c r="I37" s="31" t="s">
        <v>49</v>
      </c>
      <c r="J37" s="442"/>
    </row>
    <row r="38" spans="1:10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34" customFormat="1" ht="15" customHeight="1" thickBot="1">
      <c r="A39" s="54" t="s">
        <v>270</v>
      </c>
      <c r="B39" s="342" t="s">
        <v>32</v>
      </c>
      <c r="C39" s="343" t="s">
        <v>233</v>
      </c>
      <c r="D39" s="344">
        <f>D40+D46+D59+D79</f>
        <v>1036000</v>
      </c>
      <c r="E39" s="344">
        <f>E40+E46+E59+E79</f>
        <v>453399.50000000006</v>
      </c>
      <c r="F39" s="344">
        <v>0</v>
      </c>
      <c r="G39" s="344">
        <v>0</v>
      </c>
      <c r="H39" s="344">
        <v>0</v>
      </c>
      <c r="I39" s="340">
        <f>E39</f>
        <v>453399.50000000006</v>
      </c>
      <c r="J39" s="333">
        <f>D39-I39</f>
        <v>582600.5</v>
      </c>
    </row>
    <row r="40" spans="1:10" s="334" customFormat="1" ht="22.5" customHeight="1" thickBot="1">
      <c r="A40" s="260" t="s">
        <v>160</v>
      </c>
      <c r="B40" s="345" t="s">
        <v>32</v>
      </c>
      <c r="C40" s="346" t="s">
        <v>8</v>
      </c>
      <c r="D40" s="347">
        <f>D41+D46</f>
        <v>621600</v>
      </c>
      <c r="E40" s="347">
        <f>E41+E46</f>
        <v>302570.42000000004</v>
      </c>
      <c r="F40" s="347">
        <v>0</v>
      </c>
      <c r="G40" s="347">
        <v>0</v>
      </c>
      <c r="H40" s="347">
        <v>0</v>
      </c>
      <c r="I40" s="340">
        <f aca="true" t="shared" si="0" ref="I40:I86">E40</f>
        <v>302570.42000000004</v>
      </c>
      <c r="J40" s="333">
        <f aca="true" t="shared" si="1" ref="J40:J86">D40-I40</f>
        <v>319029.57999999996</v>
      </c>
    </row>
    <row r="41" spans="1:10" s="334" customFormat="1" ht="22.5" thickBot="1">
      <c r="A41" s="259" t="s">
        <v>161</v>
      </c>
      <c r="B41" s="348" t="s">
        <v>32</v>
      </c>
      <c r="C41" s="349" t="s">
        <v>159</v>
      </c>
      <c r="D41" s="347">
        <f>SUM(D42:D45)</f>
        <v>621600</v>
      </c>
      <c r="E41" s="347">
        <f>SUM(E42:E45)</f>
        <v>302570.42000000004</v>
      </c>
      <c r="F41" s="347">
        <v>0</v>
      </c>
      <c r="G41" s="347">
        <v>0</v>
      </c>
      <c r="H41" s="347">
        <v>0</v>
      </c>
      <c r="I41" s="340">
        <f t="shared" si="0"/>
        <v>302570.42000000004</v>
      </c>
      <c r="J41" s="333">
        <f t="shared" si="1"/>
        <v>319029.57999999996</v>
      </c>
    </row>
    <row r="42" spans="1:10" ht="13.5" thickBot="1">
      <c r="A42" s="282" t="s">
        <v>226</v>
      </c>
      <c r="B42" s="58" t="s">
        <v>32</v>
      </c>
      <c r="C42" s="57" t="s">
        <v>234</v>
      </c>
      <c r="D42" s="300">
        <v>477420</v>
      </c>
      <c r="E42" s="303">
        <v>245174.51</v>
      </c>
      <c r="F42" s="300">
        <v>0</v>
      </c>
      <c r="G42" s="300">
        <v>0</v>
      </c>
      <c r="H42" s="300">
        <v>0</v>
      </c>
      <c r="I42" s="340">
        <f t="shared" si="0"/>
        <v>245174.51</v>
      </c>
      <c r="J42" s="333">
        <f t="shared" si="1"/>
        <v>232245.49</v>
      </c>
    </row>
    <row r="43" spans="1:10" ht="23.25" thickBot="1">
      <c r="A43" s="282" t="s">
        <v>227</v>
      </c>
      <c r="B43" s="58" t="s">
        <v>32</v>
      </c>
      <c r="C43" s="57" t="s">
        <v>235</v>
      </c>
      <c r="D43" s="300">
        <v>0</v>
      </c>
      <c r="E43" s="303">
        <v>0</v>
      </c>
      <c r="F43" s="300">
        <v>0</v>
      </c>
      <c r="G43" s="300">
        <v>0</v>
      </c>
      <c r="H43" s="300">
        <v>0</v>
      </c>
      <c r="I43" s="340">
        <f t="shared" si="0"/>
        <v>0</v>
      </c>
      <c r="J43" s="333">
        <f t="shared" si="1"/>
        <v>0</v>
      </c>
    </row>
    <row r="44" spans="1:10" ht="34.5" thickBot="1">
      <c r="A44" s="282" t="s">
        <v>228</v>
      </c>
      <c r="B44" s="58" t="s">
        <v>32</v>
      </c>
      <c r="C44" s="57" t="s">
        <v>236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40">
        <f t="shared" si="0"/>
        <v>0</v>
      </c>
      <c r="J44" s="333">
        <f t="shared" si="1"/>
        <v>0</v>
      </c>
    </row>
    <row r="45" spans="1:10" ht="34.5" thickBot="1">
      <c r="A45" s="282" t="s">
        <v>229</v>
      </c>
      <c r="B45" s="56" t="s">
        <v>32</v>
      </c>
      <c r="C45" s="57" t="s">
        <v>237</v>
      </c>
      <c r="D45" s="300">
        <v>144180</v>
      </c>
      <c r="E45" s="303">
        <v>57395.91</v>
      </c>
      <c r="F45" s="300">
        <v>0</v>
      </c>
      <c r="G45" s="300">
        <v>0</v>
      </c>
      <c r="H45" s="300">
        <v>0</v>
      </c>
      <c r="I45" s="340">
        <f t="shared" si="0"/>
        <v>57395.91</v>
      </c>
      <c r="J45" s="333">
        <f t="shared" si="1"/>
        <v>86784.09</v>
      </c>
    </row>
    <row r="46" spans="1:10" s="334" customFormat="1" ht="33" thickBot="1">
      <c r="A46" s="283" t="s">
        <v>162</v>
      </c>
      <c r="B46" s="352" t="s">
        <v>32</v>
      </c>
      <c r="C46" s="353" t="s">
        <v>14</v>
      </c>
      <c r="D46" s="347">
        <v>0</v>
      </c>
      <c r="E46" s="347">
        <v>0</v>
      </c>
      <c r="F46" s="347">
        <v>0</v>
      </c>
      <c r="G46" s="347">
        <v>0</v>
      </c>
      <c r="H46" s="347">
        <v>0</v>
      </c>
      <c r="I46" s="340">
        <f t="shared" si="0"/>
        <v>0</v>
      </c>
      <c r="J46" s="333">
        <f t="shared" si="1"/>
        <v>0</v>
      </c>
    </row>
    <row r="47" spans="1:10" ht="23.25" thickBot="1">
      <c r="A47" s="284" t="s">
        <v>163</v>
      </c>
      <c r="B47" s="58" t="s">
        <v>32</v>
      </c>
      <c r="C47" s="234" t="s">
        <v>238</v>
      </c>
      <c r="D47" s="300">
        <v>0</v>
      </c>
      <c r="E47" s="303">
        <v>0</v>
      </c>
      <c r="F47" s="300">
        <v>0</v>
      </c>
      <c r="G47" s="300">
        <v>0</v>
      </c>
      <c r="H47" s="300">
        <v>0</v>
      </c>
      <c r="I47" s="340">
        <f t="shared" si="0"/>
        <v>0</v>
      </c>
      <c r="J47" s="333">
        <f t="shared" si="1"/>
        <v>0</v>
      </c>
    </row>
    <row r="48" spans="1:10" ht="34.5" thickBot="1">
      <c r="A48" s="284" t="s">
        <v>164</v>
      </c>
      <c r="B48" s="58" t="s">
        <v>32</v>
      </c>
      <c r="C48" s="57" t="s">
        <v>213</v>
      </c>
      <c r="D48" s="300">
        <v>0</v>
      </c>
      <c r="E48" s="303">
        <v>0</v>
      </c>
      <c r="F48" s="300">
        <v>0</v>
      </c>
      <c r="G48" s="300">
        <v>0</v>
      </c>
      <c r="H48" s="300">
        <v>0</v>
      </c>
      <c r="I48" s="340">
        <f t="shared" si="0"/>
        <v>0</v>
      </c>
      <c r="J48" s="333">
        <f t="shared" si="1"/>
        <v>0</v>
      </c>
    </row>
    <row r="49" spans="1:10" ht="23.25" thickBot="1">
      <c r="A49" s="284" t="s">
        <v>165</v>
      </c>
      <c r="B49" s="58" t="s">
        <v>32</v>
      </c>
      <c r="C49" s="57" t="s">
        <v>239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40">
        <f t="shared" si="0"/>
        <v>0</v>
      </c>
      <c r="J49" s="333">
        <f t="shared" si="1"/>
        <v>0</v>
      </c>
    </row>
    <row r="50" spans="1:10" ht="34.5" thickBot="1">
      <c r="A50" s="284" t="s">
        <v>208</v>
      </c>
      <c r="B50" s="56" t="s">
        <v>32</v>
      </c>
      <c r="C50" s="57" t="s">
        <v>207</v>
      </c>
      <c r="D50" s="300">
        <v>0</v>
      </c>
      <c r="E50" s="303">
        <v>0</v>
      </c>
      <c r="F50" s="300">
        <v>0</v>
      </c>
      <c r="G50" s="300">
        <v>0</v>
      </c>
      <c r="H50" s="300">
        <v>0</v>
      </c>
      <c r="I50" s="340">
        <f t="shared" si="0"/>
        <v>0</v>
      </c>
      <c r="J50" s="333">
        <f t="shared" si="1"/>
        <v>0</v>
      </c>
    </row>
    <row r="51" spans="1:10" s="334" customFormat="1" ht="23.25" thickBot="1">
      <c r="A51" s="285" t="s">
        <v>230</v>
      </c>
      <c r="B51" s="348" t="s">
        <v>32</v>
      </c>
      <c r="C51" s="349" t="s">
        <v>32</v>
      </c>
      <c r="D51" s="347">
        <v>0</v>
      </c>
      <c r="E51" s="347">
        <v>0</v>
      </c>
      <c r="F51" s="347">
        <v>0</v>
      </c>
      <c r="G51" s="347">
        <v>0</v>
      </c>
      <c r="H51" s="347">
        <v>0</v>
      </c>
      <c r="I51" s="340">
        <f t="shared" si="0"/>
        <v>0</v>
      </c>
      <c r="J51" s="333">
        <f t="shared" si="1"/>
        <v>0</v>
      </c>
    </row>
    <row r="52" spans="1:10" s="334" customFormat="1" ht="64.5" thickBot="1">
      <c r="A52" s="286" t="s">
        <v>166</v>
      </c>
      <c r="B52" s="348" t="s">
        <v>32</v>
      </c>
      <c r="C52" s="349" t="s">
        <v>240</v>
      </c>
      <c r="D52" s="347">
        <v>0</v>
      </c>
      <c r="E52" s="347">
        <v>0</v>
      </c>
      <c r="F52" s="347">
        <v>0</v>
      </c>
      <c r="G52" s="347">
        <v>0</v>
      </c>
      <c r="H52" s="347">
        <v>0</v>
      </c>
      <c r="I52" s="340">
        <f t="shared" si="0"/>
        <v>0</v>
      </c>
      <c r="J52" s="333">
        <f t="shared" si="1"/>
        <v>0</v>
      </c>
    </row>
    <row r="53" spans="1:10" ht="25.5" customHeight="1" thickBot="1">
      <c r="A53" s="284" t="s">
        <v>167</v>
      </c>
      <c r="B53" s="56" t="s">
        <v>32</v>
      </c>
      <c r="C53" s="57" t="s">
        <v>241</v>
      </c>
      <c r="D53" s="300">
        <v>0</v>
      </c>
      <c r="E53" s="303">
        <v>0</v>
      </c>
      <c r="F53" s="300">
        <v>0</v>
      </c>
      <c r="G53" s="300">
        <v>0</v>
      </c>
      <c r="H53" s="300">
        <v>0</v>
      </c>
      <c r="I53" s="340">
        <f t="shared" si="0"/>
        <v>0</v>
      </c>
      <c r="J53" s="333">
        <f t="shared" si="1"/>
        <v>0</v>
      </c>
    </row>
    <row r="54" spans="1:10" ht="24.75" customHeight="1" thickBot="1">
      <c r="A54" s="284" t="s">
        <v>168</v>
      </c>
      <c r="B54" s="56" t="s">
        <v>32</v>
      </c>
      <c r="C54" s="57" t="s">
        <v>242</v>
      </c>
      <c r="D54" s="300">
        <v>0</v>
      </c>
      <c r="E54" s="303">
        <v>0</v>
      </c>
      <c r="F54" s="300">
        <v>0</v>
      </c>
      <c r="G54" s="300">
        <v>0</v>
      </c>
      <c r="H54" s="300">
        <v>0</v>
      </c>
      <c r="I54" s="340">
        <f t="shared" si="0"/>
        <v>0</v>
      </c>
      <c r="J54" s="333">
        <f t="shared" si="1"/>
        <v>0</v>
      </c>
    </row>
    <row r="55" spans="1:10" ht="23.25" thickBot="1">
      <c r="A55" s="284" t="s">
        <v>169</v>
      </c>
      <c r="B55" s="55" t="s">
        <v>32</v>
      </c>
      <c r="C55" s="233" t="s">
        <v>243</v>
      </c>
      <c r="D55" s="301">
        <v>0</v>
      </c>
      <c r="E55" s="311">
        <v>0</v>
      </c>
      <c r="F55" s="301">
        <v>0</v>
      </c>
      <c r="G55" s="301">
        <v>0</v>
      </c>
      <c r="H55" s="301">
        <v>0</v>
      </c>
      <c r="I55" s="340">
        <f t="shared" si="0"/>
        <v>0</v>
      </c>
      <c r="J55" s="333">
        <f t="shared" si="1"/>
        <v>0</v>
      </c>
    </row>
    <row r="56" spans="1:10" ht="23.25" thickBot="1">
      <c r="A56" s="284" t="s">
        <v>170</v>
      </c>
      <c r="B56" s="55" t="s">
        <v>32</v>
      </c>
      <c r="C56" s="233" t="s">
        <v>244</v>
      </c>
      <c r="D56" s="301">
        <v>0</v>
      </c>
      <c r="E56" s="311">
        <v>0</v>
      </c>
      <c r="F56" s="301">
        <v>0</v>
      </c>
      <c r="G56" s="301">
        <v>0</v>
      </c>
      <c r="H56" s="301">
        <v>0</v>
      </c>
      <c r="I56" s="340">
        <f t="shared" si="0"/>
        <v>0</v>
      </c>
      <c r="J56" s="333">
        <f t="shared" si="1"/>
        <v>0</v>
      </c>
    </row>
    <row r="57" spans="1:10" ht="23.25" thickBot="1">
      <c r="A57" s="284" t="s">
        <v>171</v>
      </c>
      <c r="B57" s="55" t="s">
        <v>32</v>
      </c>
      <c r="C57" s="233" t="s">
        <v>245</v>
      </c>
      <c r="D57" s="301">
        <v>0</v>
      </c>
      <c r="E57" s="311">
        <v>0</v>
      </c>
      <c r="F57" s="301">
        <v>0</v>
      </c>
      <c r="G57" s="301">
        <v>0</v>
      </c>
      <c r="H57" s="301">
        <v>0</v>
      </c>
      <c r="I57" s="340">
        <f t="shared" si="0"/>
        <v>0</v>
      </c>
      <c r="J57" s="333">
        <f t="shared" si="1"/>
        <v>0</v>
      </c>
    </row>
    <row r="58" spans="1:10" ht="23.25" thickBot="1">
      <c r="A58" s="284" t="s">
        <v>172</v>
      </c>
      <c r="B58" s="55" t="s">
        <v>32</v>
      </c>
      <c r="C58" s="233" t="s">
        <v>246</v>
      </c>
      <c r="D58" s="301">
        <v>0</v>
      </c>
      <c r="E58" s="311">
        <v>0</v>
      </c>
      <c r="F58" s="301">
        <v>0</v>
      </c>
      <c r="G58" s="301">
        <v>0</v>
      </c>
      <c r="H58" s="301">
        <v>0</v>
      </c>
      <c r="I58" s="340">
        <f t="shared" si="0"/>
        <v>0</v>
      </c>
      <c r="J58" s="333">
        <f t="shared" si="1"/>
        <v>0</v>
      </c>
    </row>
    <row r="59" spans="1:10" s="334" customFormat="1" ht="23.25" customHeight="1" thickBot="1">
      <c r="A59" s="286" t="s">
        <v>173</v>
      </c>
      <c r="B59" s="352" t="s">
        <v>32</v>
      </c>
      <c r="C59" s="354" t="s">
        <v>247</v>
      </c>
      <c r="D59" s="355">
        <f>SUM(D60:D63)</f>
        <v>389400</v>
      </c>
      <c r="E59" s="355">
        <f>SUM(E60:E63)</f>
        <v>150235.06</v>
      </c>
      <c r="F59" s="355">
        <v>0</v>
      </c>
      <c r="G59" s="355">
        <v>0</v>
      </c>
      <c r="H59" s="355">
        <v>0</v>
      </c>
      <c r="I59" s="340">
        <f t="shared" si="0"/>
        <v>150235.06</v>
      </c>
      <c r="J59" s="333">
        <f t="shared" si="1"/>
        <v>239164.94</v>
      </c>
    </row>
    <row r="60" spans="1:10" ht="23.25" thickBot="1">
      <c r="A60" s="287" t="s">
        <v>174</v>
      </c>
      <c r="B60" s="55" t="s">
        <v>32</v>
      </c>
      <c r="C60" s="233" t="s">
        <v>248</v>
      </c>
      <c r="D60" s="301">
        <v>0</v>
      </c>
      <c r="E60" s="311">
        <v>0</v>
      </c>
      <c r="F60" s="301">
        <v>0</v>
      </c>
      <c r="G60" s="301">
        <v>0</v>
      </c>
      <c r="H60" s="301">
        <v>0</v>
      </c>
      <c r="I60" s="340">
        <f t="shared" si="0"/>
        <v>0</v>
      </c>
      <c r="J60" s="333">
        <f t="shared" si="1"/>
        <v>0</v>
      </c>
    </row>
    <row r="61" spans="1:10" ht="23.25" thickBot="1">
      <c r="A61" s="288" t="s">
        <v>175</v>
      </c>
      <c r="B61" s="55" t="s">
        <v>32</v>
      </c>
      <c r="C61" s="233" t="s">
        <v>249</v>
      </c>
      <c r="D61" s="301">
        <v>0</v>
      </c>
      <c r="E61" s="311">
        <v>0</v>
      </c>
      <c r="F61" s="301">
        <v>0</v>
      </c>
      <c r="G61" s="301">
        <v>0</v>
      </c>
      <c r="H61" s="301">
        <v>0</v>
      </c>
      <c r="I61" s="340">
        <f t="shared" si="0"/>
        <v>0</v>
      </c>
      <c r="J61" s="333">
        <f t="shared" si="1"/>
        <v>0</v>
      </c>
    </row>
    <row r="62" spans="1:10" ht="23.25" thickBot="1">
      <c r="A62" s="288" t="s">
        <v>176</v>
      </c>
      <c r="B62" s="55" t="s">
        <v>32</v>
      </c>
      <c r="C62" s="233" t="s">
        <v>250</v>
      </c>
      <c r="D62" s="301">
        <v>389400</v>
      </c>
      <c r="E62" s="311">
        <v>150235.06</v>
      </c>
      <c r="F62" s="301">
        <v>0</v>
      </c>
      <c r="G62" s="301">
        <v>0</v>
      </c>
      <c r="H62" s="301">
        <v>0</v>
      </c>
      <c r="I62" s="340">
        <f t="shared" si="0"/>
        <v>150235.06</v>
      </c>
      <c r="J62" s="333">
        <f t="shared" si="1"/>
        <v>239164.94</v>
      </c>
    </row>
    <row r="63" spans="1:10" ht="36.75" customHeight="1" thickBot="1">
      <c r="A63" s="288" t="s">
        <v>177</v>
      </c>
      <c r="B63" s="55" t="s">
        <v>32</v>
      </c>
      <c r="C63" s="233" t="s">
        <v>251</v>
      </c>
      <c r="D63" s="301">
        <v>0</v>
      </c>
      <c r="E63" s="311">
        <v>0</v>
      </c>
      <c r="F63" s="301">
        <v>0</v>
      </c>
      <c r="G63" s="301">
        <v>0</v>
      </c>
      <c r="H63" s="301">
        <v>0</v>
      </c>
      <c r="I63" s="340">
        <f t="shared" si="0"/>
        <v>0</v>
      </c>
      <c r="J63" s="333">
        <f t="shared" si="1"/>
        <v>0</v>
      </c>
    </row>
    <row r="64" spans="1:10" s="334" customFormat="1" ht="15" customHeight="1" thickBot="1">
      <c r="A64" s="289" t="s">
        <v>178</v>
      </c>
      <c r="B64" s="352" t="s">
        <v>32</v>
      </c>
      <c r="C64" s="354" t="s">
        <v>252</v>
      </c>
      <c r="D64" s="355">
        <v>0</v>
      </c>
      <c r="E64" s="355">
        <v>0</v>
      </c>
      <c r="F64" s="355">
        <v>0</v>
      </c>
      <c r="G64" s="355">
        <v>0</v>
      </c>
      <c r="H64" s="355">
        <v>0</v>
      </c>
      <c r="I64" s="340">
        <f t="shared" si="0"/>
        <v>0</v>
      </c>
      <c r="J64" s="333">
        <f t="shared" si="1"/>
        <v>0</v>
      </c>
    </row>
    <row r="65" spans="1:10" s="334" customFormat="1" ht="22.5" thickBot="1">
      <c r="A65" s="290" t="s">
        <v>179</v>
      </c>
      <c r="B65" s="352" t="s">
        <v>32</v>
      </c>
      <c r="C65" s="354" t="s">
        <v>253</v>
      </c>
      <c r="D65" s="355">
        <v>0</v>
      </c>
      <c r="E65" s="358">
        <v>0</v>
      </c>
      <c r="F65" s="355">
        <v>0</v>
      </c>
      <c r="G65" s="355">
        <v>0</v>
      </c>
      <c r="H65" s="355">
        <v>0</v>
      </c>
      <c r="I65" s="340">
        <f t="shared" si="0"/>
        <v>0</v>
      </c>
      <c r="J65" s="333">
        <f t="shared" si="1"/>
        <v>0</v>
      </c>
    </row>
    <row r="66" spans="1:10" ht="23.25" thickBot="1">
      <c r="A66" s="287" t="s">
        <v>180</v>
      </c>
      <c r="B66" s="55" t="s">
        <v>32</v>
      </c>
      <c r="C66" s="233" t="s">
        <v>254</v>
      </c>
      <c r="D66" s="301">
        <v>0</v>
      </c>
      <c r="E66" s="311">
        <v>0</v>
      </c>
      <c r="F66" s="301">
        <v>0</v>
      </c>
      <c r="G66" s="301">
        <v>0</v>
      </c>
      <c r="H66" s="301">
        <v>0</v>
      </c>
      <c r="I66" s="340">
        <f t="shared" si="0"/>
        <v>0</v>
      </c>
      <c r="J66" s="333">
        <f t="shared" si="1"/>
        <v>0</v>
      </c>
    </row>
    <row r="67" spans="1:10" ht="13.5" thickBot="1">
      <c r="A67" s="287" t="s">
        <v>181</v>
      </c>
      <c r="B67" s="55" t="s">
        <v>32</v>
      </c>
      <c r="C67" s="233" t="s">
        <v>255</v>
      </c>
      <c r="D67" s="301">
        <v>0</v>
      </c>
      <c r="E67" s="311">
        <v>0</v>
      </c>
      <c r="F67" s="301">
        <v>0</v>
      </c>
      <c r="G67" s="301">
        <v>0</v>
      </c>
      <c r="H67" s="301">
        <v>0</v>
      </c>
      <c r="I67" s="340">
        <f t="shared" si="0"/>
        <v>0</v>
      </c>
      <c r="J67" s="333">
        <f t="shared" si="1"/>
        <v>0</v>
      </c>
    </row>
    <row r="68" spans="1:10" ht="23.25" thickBot="1">
      <c r="A68" s="287" t="s">
        <v>182</v>
      </c>
      <c r="B68" s="55" t="s">
        <v>32</v>
      </c>
      <c r="C68" s="233" t="s">
        <v>256</v>
      </c>
      <c r="D68" s="301">
        <v>0</v>
      </c>
      <c r="E68" s="311">
        <v>0</v>
      </c>
      <c r="F68" s="301">
        <v>0</v>
      </c>
      <c r="G68" s="301">
        <v>0</v>
      </c>
      <c r="H68" s="301">
        <v>0</v>
      </c>
      <c r="I68" s="340">
        <f t="shared" si="0"/>
        <v>0</v>
      </c>
      <c r="J68" s="333">
        <f t="shared" si="1"/>
        <v>0</v>
      </c>
    </row>
    <row r="69" spans="1:10" ht="14.25" customHeight="1" thickBot="1">
      <c r="A69" s="262" t="s">
        <v>183</v>
      </c>
      <c r="B69" s="55" t="s">
        <v>32</v>
      </c>
      <c r="C69" s="233" t="s">
        <v>257</v>
      </c>
      <c r="D69" s="301">
        <v>0</v>
      </c>
      <c r="E69" s="311">
        <v>0</v>
      </c>
      <c r="F69" s="301">
        <v>0</v>
      </c>
      <c r="G69" s="301">
        <v>0</v>
      </c>
      <c r="H69" s="301">
        <v>0</v>
      </c>
      <c r="I69" s="340">
        <f t="shared" si="0"/>
        <v>0</v>
      </c>
      <c r="J69" s="333">
        <f t="shared" si="1"/>
        <v>0</v>
      </c>
    </row>
    <row r="70" spans="1:10" ht="14.25" customHeight="1" thickBot="1">
      <c r="A70" s="262" t="s">
        <v>184</v>
      </c>
      <c r="B70" s="55" t="s">
        <v>32</v>
      </c>
      <c r="C70" s="233" t="s">
        <v>258</v>
      </c>
      <c r="D70" s="301">
        <v>0</v>
      </c>
      <c r="E70" s="311">
        <v>0</v>
      </c>
      <c r="F70" s="301">
        <v>0</v>
      </c>
      <c r="G70" s="301">
        <v>0</v>
      </c>
      <c r="H70" s="301">
        <v>0</v>
      </c>
      <c r="I70" s="340">
        <f t="shared" si="0"/>
        <v>0</v>
      </c>
      <c r="J70" s="333">
        <f t="shared" si="1"/>
        <v>0</v>
      </c>
    </row>
    <row r="71" spans="1:10" ht="14.25" customHeight="1" thickBot="1">
      <c r="A71" s="262" t="s">
        <v>185</v>
      </c>
      <c r="B71" s="55" t="s">
        <v>32</v>
      </c>
      <c r="C71" s="233" t="s">
        <v>259</v>
      </c>
      <c r="D71" s="301">
        <v>0</v>
      </c>
      <c r="E71" s="311">
        <v>0</v>
      </c>
      <c r="F71" s="301">
        <v>0</v>
      </c>
      <c r="G71" s="301">
        <v>0</v>
      </c>
      <c r="H71" s="301">
        <v>0</v>
      </c>
      <c r="I71" s="340">
        <f t="shared" si="0"/>
        <v>0</v>
      </c>
      <c r="J71" s="333">
        <f t="shared" si="1"/>
        <v>0</v>
      </c>
    </row>
    <row r="72" spans="1:10" s="334" customFormat="1" ht="23.25" thickBot="1">
      <c r="A72" s="291" t="s">
        <v>231</v>
      </c>
      <c r="B72" s="352" t="s">
        <v>32</v>
      </c>
      <c r="C72" s="354" t="s">
        <v>260</v>
      </c>
      <c r="D72" s="355">
        <v>0</v>
      </c>
      <c r="E72" s="355">
        <v>0</v>
      </c>
      <c r="F72" s="355">
        <v>0</v>
      </c>
      <c r="G72" s="355">
        <v>0</v>
      </c>
      <c r="H72" s="355">
        <v>0</v>
      </c>
      <c r="I72" s="340">
        <f t="shared" si="0"/>
        <v>0</v>
      </c>
      <c r="J72" s="333">
        <f t="shared" si="1"/>
        <v>0</v>
      </c>
    </row>
    <row r="73" spans="1:10" s="334" customFormat="1" ht="15" customHeight="1" thickBot="1">
      <c r="A73" s="261" t="s">
        <v>186</v>
      </c>
      <c r="B73" s="352" t="s">
        <v>32</v>
      </c>
      <c r="C73" s="354" t="s">
        <v>34</v>
      </c>
      <c r="D73" s="355">
        <v>0</v>
      </c>
      <c r="E73" s="355">
        <v>0</v>
      </c>
      <c r="F73" s="355">
        <v>0</v>
      </c>
      <c r="G73" s="355">
        <v>0</v>
      </c>
      <c r="H73" s="355">
        <v>0</v>
      </c>
      <c r="I73" s="340">
        <f t="shared" si="0"/>
        <v>0</v>
      </c>
      <c r="J73" s="333">
        <f t="shared" si="1"/>
        <v>0</v>
      </c>
    </row>
    <row r="74" spans="1:10" ht="34.5" thickBot="1">
      <c r="A74" s="287" t="s">
        <v>211</v>
      </c>
      <c r="B74" s="55" t="s">
        <v>32</v>
      </c>
      <c r="C74" s="233" t="s">
        <v>209</v>
      </c>
      <c r="D74" s="301">
        <v>0</v>
      </c>
      <c r="E74" s="311">
        <v>0</v>
      </c>
      <c r="F74" s="301">
        <v>0</v>
      </c>
      <c r="G74" s="301">
        <v>0</v>
      </c>
      <c r="H74" s="301">
        <v>0</v>
      </c>
      <c r="I74" s="340">
        <f t="shared" si="0"/>
        <v>0</v>
      </c>
      <c r="J74" s="333">
        <f t="shared" si="1"/>
        <v>0</v>
      </c>
    </row>
    <row r="75" spans="1:10" ht="34.5" thickBot="1">
      <c r="A75" s="284" t="s">
        <v>212</v>
      </c>
      <c r="B75" s="55" t="s">
        <v>32</v>
      </c>
      <c r="C75" s="233" t="s">
        <v>210</v>
      </c>
      <c r="D75" s="301">
        <v>0</v>
      </c>
      <c r="E75" s="311">
        <v>0</v>
      </c>
      <c r="F75" s="301">
        <v>0</v>
      </c>
      <c r="G75" s="301">
        <v>0</v>
      </c>
      <c r="H75" s="301">
        <v>0</v>
      </c>
      <c r="I75" s="340">
        <f t="shared" si="0"/>
        <v>0</v>
      </c>
      <c r="J75" s="333">
        <f t="shared" si="1"/>
        <v>0</v>
      </c>
    </row>
    <row r="76" spans="1:10" s="334" customFormat="1" ht="14.25" customHeight="1" thickBot="1">
      <c r="A76" s="292" t="s">
        <v>187</v>
      </c>
      <c r="B76" s="352" t="s">
        <v>32</v>
      </c>
      <c r="C76" s="354" t="s">
        <v>261</v>
      </c>
      <c r="D76" s="355">
        <v>0</v>
      </c>
      <c r="E76" s="355">
        <v>0</v>
      </c>
      <c r="F76" s="355">
        <v>0</v>
      </c>
      <c r="G76" s="355">
        <v>0</v>
      </c>
      <c r="H76" s="355">
        <v>0</v>
      </c>
      <c r="I76" s="340">
        <f t="shared" si="0"/>
        <v>0</v>
      </c>
      <c r="J76" s="333">
        <f t="shared" si="1"/>
        <v>0</v>
      </c>
    </row>
    <row r="77" spans="1:10" s="334" customFormat="1" ht="14.25" customHeight="1" thickBot="1">
      <c r="A77" s="286" t="s">
        <v>188</v>
      </c>
      <c r="B77" s="352" t="s">
        <v>32</v>
      </c>
      <c r="C77" s="354" t="s">
        <v>46</v>
      </c>
      <c r="D77" s="355">
        <v>0</v>
      </c>
      <c r="E77" s="355">
        <v>0</v>
      </c>
      <c r="F77" s="355">
        <v>0</v>
      </c>
      <c r="G77" s="355">
        <v>0</v>
      </c>
      <c r="H77" s="355">
        <v>0</v>
      </c>
      <c r="I77" s="340">
        <f t="shared" si="0"/>
        <v>0</v>
      </c>
      <c r="J77" s="333">
        <f t="shared" si="1"/>
        <v>0</v>
      </c>
    </row>
    <row r="78" spans="1:10" ht="69.75" customHeight="1" thickBot="1">
      <c r="A78" s="287" t="s">
        <v>232</v>
      </c>
      <c r="B78" s="55" t="s">
        <v>32</v>
      </c>
      <c r="C78" s="233" t="s">
        <v>106</v>
      </c>
      <c r="D78" s="301">
        <v>0</v>
      </c>
      <c r="E78" s="311">
        <v>0</v>
      </c>
      <c r="F78" s="301">
        <v>0</v>
      </c>
      <c r="G78" s="301">
        <v>0</v>
      </c>
      <c r="H78" s="301">
        <v>0</v>
      </c>
      <c r="I78" s="340">
        <f t="shared" si="0"/>
        <v>0</v>
      </c>
      <c r="J78" s="333">
        <f t="shared" si="1"/>
        <v>0</v>
      </c>
    </row>
    <row r="79" spans="1:10" s="334" customFormat="1" ht="14.25" customHeight="1" thickBot="1">
      <c r="A79" s="290" t="s">
        <v>189</v>
      </c>
      <c r="B79" s="352" t="s">
        <v>32</v>
      </c>
      <c r="C79" s="354" t="s">
        <v>262</v>
      </c>
      <c r="D79" s="355">
        <f>SUM(D80:D82)</f>
        <v>25000</v>
      </c>
      <c r="E79" s="355">
        <f>SUM(E80:E82)</f>
        <v>594.02</v>
      </c>
      <c r="F79" s="355">
        <v>0</v>
      </c>
      <c r="G79" s="355">
        <v>0</v>
      </c>
      <c r="H79" s="355">
        <v>0</v>
      </c>
      <c r="I79" s="340">
        <f t="shared" si="0"/>
        <v>594.02</v>
      </c>
      <c r="J79" s="333">
        <f t="shared" si="1"/>
        <v>24405.98</v>
      </c>
    </row>
    <row r="80" spans="1:10" ht="23.25" thickBot="1">
      <c r="A80" s="287" t="s">
        <v>190</v>
      </c>
      <c r="B80" s="55" t="s">
        <v>32</v>
      </c>
      <c r="C80" s="233" t="s">
        <v>263</v>
      </c>
      <c r="D80" s="301">
        <v>24000</v>
      </c>
      <c r="E80" s="311">
        <v>0</v>
      </c>
      <c r="F80" s="301">
        <v>0</v>
      </c>
      <c r="G80" s="301">
        <v>0</v>
      </c>
      <c r="H80" s="301">
        <v>0</v>
      </c>
      <c r="I80" s="340">
        <f t="shared" si="0"/>
        <v>0</v>
      </c>
      <c r="J80" s="333">
        <f t="shared" si="1"/>
        <v>24000</v>
      </c>
    </row>
    <row r="81" spans="1:10" ht="15" customHeight="1" thickBot="1">
      <c r="A81" s="287" t="s">
        <v>191</v>
      </c>
      <c r="B81" s="55" t="s">
        <v>32</v>
      </c>
      <c r="C81" s="233" t="s">
        <v>264</v>
      </c>
      <c r="D81" s="301">
        <v>0</v>
      </c>
      <c r="E81" s="311">
        <v>0</v>
      </c>
      <c r="F81" s="301">
        <v>0</v>
      </c>
      <c r="G81" s="301">
        <v>0</v>
      </c>
      <c r="H81" s="301">
        <v>0</v>
      </c>
      <c r="I81" s="340">
        <f t="shared" si="0"/>
        <v>0</v>
      </c>
      <c r="J81" s="333">
        <f t="shared" si="1"/>
        <v>0</v>
      </c>
    </row>
    <row r="82" spans="1:10" ht="15" customHeight="1" thickBot="1">
      <c r="A82" s="262" t="s">
        <v>192</v>
      </c>
      <c r="B82" s="55" t="s">
        <v>32</v>
      </c>
      <c r="C82" s="233" t="s">
        <v>265</v>
      </c>
      <c r="D82" s="301">
        <v>1000</v>
      </c>
      <c r="E82" s="311">
        <v>594.02</v>
      </c>
      <c r="F82" s="301">
        <v>0</v>
      </c>
      <c r="G82" s="301">
        <v>0</v>
      </c>
      <c r="H82" s="301">
        <v>0</v>
      </c>
      <c r="I82" s="340">
        <f t="shared" si="0"/>
        <v>594.02</v>
      </c>
      <c r="J82" s="333">
        <f t="shared" si="1"/>
        <v>405.98</v>
      </c>
    </row>
    <row r="83" spans="1:10" s="334" customFormat="1" ht="24.75" customHeight="1" thickBot="1">
      <c r="A83" s="290" t="s">
        <v>193</v>
      </c>
      <c r="B83" s="352" t="s">
        <v>32</v>
      </c>
      <c r="C83" s="354" t="s">
        <v>266</v>
      </c>
      <c r="D83" s="355">
        <v>0</v>
      </c>
      <c r="E83" s="355">
        <v>0</v>
      </c>
      <c r="F83" s="355">
        <v>0</v>
      </c>
      <c r="G83" s="355">
        <v>0</v>
      </c>
      <c r="H83" s="355">
        <v>0</v>
      </c>
      <c r="I83" s="340">
        <f t="shared" si="0"/>
        <v>0</v>
      </c>
      <c r="J83" s="333">
        <f t="shared" si="1"/>
        <v>0</v>
      </c>
    </row>
    <row r="84" spans="1:10" ht="14.25" customHeight="1" thickBot="1">
      <c r="A84" s="287" t="s">
        <v>194</v>
      </c>
      <c r="B84" s="55" t="s">
        <v>32</v>
      </c>
      <c r="C84" s="233" t="s">
        <v>267</v>
      </c>
      <c r="D84" s="301">
        <v>0</v>
      </c>
      <c r="E84" s="311">
        <v>0</v>
      </c>
      <c r="F84" s="301">
        <v>0</v>
      </c>
      <c r="G84" s="301">
        <v>0</v>
      </c>
      <c r="H84" s="301">
        <v>0</v>
      </c>
      <c r="I84" s="340">
        <f t="shared" si="0"/>
        <v>0</v>
      </c>
      <c r="J84" s="333">
        <f t="shared" si="1"/>
        <v>0</v>
      </c>
    </row>
    <row r="85" spans="1:10" ht="34.5" thickBot="1">
      <c r="A85" s="287" t="s">
        <v>195</v>
      </c>
      <c r="B85" s="55" t="s">
        <v>32</v>
      </c>
      <c r="C85" s="59" t="s">
        <v>268</v>
      </c>
      <c r="D85" s="302">
        <v>0</v>
      </c>
      <c r="E85" s="312">
        <v>0</v>
      </c>
      <c r="F85" s="302">
        <v>0</v>
      </c>
      <c r="G85" s="302">
        <v>0</v>
      </c>
      <c r="H85" s="302">
        <v>0</v>
      </c>
      <c r="I85" s="340">
        <f t="shared" si="0"/>
        <v>0</v>
      </c>
      <c r="J85" s="333">
        <f t="shared" si="1"/>
        <v>0</v>
      </c>
    </row>
    <row r="86" spans="1:10" s="334" customFormat="1" ht="15" customHeight="1" thickBot="1">
      <c r="A86" s="61" t="s">
        <v>87</v>
      </c>
      <c r="B86" s="359">
        <v>450</v>
      </c>
      <c r="C86" s="360" t="s">
        <v>233</v>
      </c>
      <c r="D86" s="361">
        <f>D18-D39</f>
        <v>0</v>
      </c>
      <c r="E86" s="361">
        <f>E18-E39</f>
        <v>128352.2099999999</v>
      </c>
      <c r="F86" s="361">
        <v>0</v>
      </c>
      <c r="G86" s="361">
        <v>0</v>
      </c>
      <c r="H86" s="361">
        <v>0</v>
      </c>
      <c r="I86" s="340">
        <f t="shared" si="0"/>
        <v>128352.2099999999</v>
      </c>
      <c r="J86" s="333">
        <f t="shared" si="1"/>
        <v>-128352.2099999999</v>
      </c>
    </row>
    <row r="87" spans="1:10" ht="24" customHeight="1">
      <c r="A87" s="48"/>
      <c r="B87" s="62"/>
      <c r="C87" s="23" t="s">
        <v>88</v>
      </c>
      <c r="D87" s="63"/>
      <c r="E87" s="50"/>
      <c r="F87" s="50"/>
      <c r="G87" s="50"/>
      <c r="H87" s="50"/>
      <c r="I87" s="50"/>
      <c r="J87" s="217" t="s">
        <v>127</v>
      </c>
    </row>
    <row r="88" spans="1:10" ht="14.25" customHeight="1">
      <c r="A88" s="438" t="s">
        <v>33</v>
      </c>
      <c r="B88" s="438" t="s">
        <v>3</v>
      </c>
      <c r="C88" s="438" t="s">
        <v>4</v>
      </c>
      <c r="D88" s="441" t="s">
        <v>139</v>
      </c>
      <c r="E88" s="443" t="s">
        <v>70</v>
      </c>
      <c r="F88" s="444"/>
      <c r="G88" s="444"/>
      <c r="H88" s="444"/>
      <c r="I88" s="445"/>
      <c r="J88" s="441" t="s">
        <v>142</v>
      </c>
    </row>
    <row r="89" spans="1:10" ht="23.25" customHeight="1">
      <c r="A89" s="439"/>
      <c r="B89" s="440"/>
      <c r="C89" s="440"/>
      <c r="D89" s="442"/>
      <c r="E89" s="31" t="s">
        <v>71</v>
      </c>
      <c r="F89" s="31" t="s">
        <v>72</v>
      </c>
      <c r="G89" s="32" t="s">
        <v>140</v>
      </c>
      <c r="H89" s="30" t="s">
        <v>141</v>
      </c>
      <c r="I89" s="31" t="s">
        <v>49</v>
      </c>
      <c r="J89" s="442"/>
    </row>
    <row r="90" spans="1:10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34" customFormat="1" ht="34.5" thickBot="1">
      <c r="A91" s="251" t="s">
        <v>271</v>
      </c>
      <c r="B91" s="363" t="s">
        <v>86</v>
      </c>
      <c r="C91" s="364" t="s">
        <v>233</v>
      </c>
      <c r="D91" s="365">
        <f aca="true" t="shared" si="2" ref="D91:I91">D105+D106</f>
        <v>0</v>
      </c>
      <c r="E91" s="365">
        <f t="shared" si="2"/>
        <v>-128352.20999999996</v>
      </c>
      <c r="F91" s="365">
        <f t="shared" si="2"/>
        <v>0</v>
      </c>
      <c r="G91" s="365">
        <f t="shared" si="2"/>
        <v>0</v>
      </c>
      <c r="H91" s="365">
        <f t="shared" si="2"/>
        <v>0</v>
      </c>
      <c r="I91" s="365">
        <f t="shared" si="2"/>
        <v>-128352.20999999996</v>
      </c>
      <c r="J91" s="333">
        <f>D91-E91</f>
        <v>128352.20999999996</v>
      </c>
    </row>
    <row r="92" spans="1:10" ht="11.25" customHeight="1" thickBot="1">
      <c r="A92" s="64" t="s">
        <v>20</v>
      </c>
      <c r="B92" s="40"/>
      <c r="C92" s="41" t="s">
        <v>233</v>
      </c>
      <c r="D92" s="205"/>
      <c r="E92" s="206"/>
      <c r="F92" s="205"/>
      <c r="G92" s="205"/>
      <c r="H92" s="205"/>
      <c r="I92" s="205"/>
      <c r="J92" s="333">
        <f aca="true" t="shared" si="3" ref="J92:J104">D92-E92</f>
        <v>0</v>
      </c>
    </row>
    <row r="93" spans="1:10" ht="13.5" customHeight="1" thickBot="1">
      <c r="A93" s="65" t="s">
        <v>89</v>
      </c>
      <c r="B93" s="66" t="s">
        <v>40</v>
      </c>
      <c r="C93" s="67" t="s">
        <v>233</v>
      </c>
      <c r="D93" s="303">
        <v>0</v>
      </c>
      <c r="E93" s="303">
        <v>0</v>
      </c>
      <c r="F93" s="303">
        <v>0</v>
      </c>
      <c r="G93" s="303">
        <v>0</v>
      </c>
      <c r="H93" s="303">
        <v>0</v>
      </c>
      <c r="I93" s="315">
        <v>0</v>
      </c>
      <c r="J93" s="333">
        <f t="shared" si="3"/>
        <v>0</v>
      </c>
    </row>
    <row r="94" spans="1:10" ht="13.5" customHeight="1" thickBot="1">
      <c r="A94" s="281" t="s">
        <v>214</v>
      </c>
      <c r="B94" s="66" t="s">
        <v>40</v>
      </c>
      <c r="C94" s="67" t="s">
        <v>215</v>
      </c>
      <c r="D94" s="303">
        <v>0</v>
      </c>
      <c r="E94" s="303">
        <v>0</v>
      </c>
      <c r="F94" s="303">
        <v>0</v>
      </c>
      <c r="G94" s="303">
        <v>0</v>
      </c>
      <c r="H94" s="303">
        <v>0</v>
      </c>
      <c r="I94" s="315">
        <v>0</v>
      </c>
      <c r="J94" s="333">
        <f t="shared" si="3"/>
        <v>0</v>
      </c>
    </row>
    <row r="95" spans="1:10" ht="23.25" thickBot="1">
      <c r="A95" s="68" t="s">
        <v>216</v>
      </c>
      <c r="B95" s="66" t="s">
        <v>40</v>
      </c>
      <c r="C95" s="67" t="s">
        <v>40</v>
      </c>
      <c r="D95" s="303">
        <v>0</v>
      </c>
      <c r="E95" s="303">
        <v>0</v>
      </c>
      <c r="F95" s="303">
        <v>0</v>
      </c>
      <c r="G95" s="303">
        <v>0</v>
      </c>
      <c r="H95" s="303">
        <v>0</v>
      </c>
      <c r="I95" s="315">
        <v>0</v>
      </c>
      <c r="J95" s="333">
        <f t="shared" si="3"/>
        <v>0</v>
      </c>
    </row>
    <row r="96" spans="1:10" ht="23.25" thickBot="1">
      <c r="A96" s="68" t="s">
        <v>217</v>
      </c>
      <c r="B96" s="66" t="s">
        <v>40</v>
      </c>
      <c r="C96" s="67" t="s">
        <v>41</v>
      </c>
      <c r="D96" s="303">
        <v>0</v>
      </c>
      <c r="E96" s="303">
        <v>0</v>
      </c>
      <c r="F96" s="303">
        <v>0</v>
      </c>
      <c r="G96" s="303">
        <v>0</v>
      </c>
      <c r="H96" s="303">
        <v>0</v>
      </c>
      <c r="I96" s="315">
        <v>0</v>
      </c>
      <c r="J96" s="333">
        <f t="shared" si="3"/>
        <v>0</v>
      </c>
    </row>
    <row r="97" spans="1:10" ht="13.5" customHeight="1" thickBot="1">
      <c r="A97" s="68" t="s">
        <v>218</v>
      </c>
      <c r="B97" s="66" t="s">
        <v>40</v>
      </c>
      <c r="C97" s="67" t="s">
        <v>219</v>
      </c>
      <c r="D97" s="303">
        <v>0</v>
      </c>
      <c r="E97" s="303">
        <v>0</v>
      </c>
      <c r="F97" s="303">
        <v>0</v>
      </c>
      <c r="G97" s="303">
        <v>0</v>
      </c>
      <c r="H97" s="303">
        <v>0</v>
      </c>
      <c r="I97" s="315">
        <v>0</v>
      </c>
      <c r="J97" s="333">
        <f t="shared" si="3"/>
        <v>0</v>
      </c>
    </row>
    <row r="98" spans="1:10" ht="13.5" customHeight="1" thickBot="1">
      <c r="A98" s="68" t="s">
        <v>220</v>
      </c>
      <c r="B98" s="66" t="s">
        <v>40</v>
      </c>
      <c r="C98" s="67" t="s">
        <v>221</v>
      </c>
      <c r="D98" s="303">
        <v>0</v>
      </c>
      <c r="E98" s="303">
        <v>0</v>
      </c>
      <c r="F98" s="303">
        <v>0</v>
      </c>
      <c r="G98" s="303">
        <v>0</v>
      </c>
      <c r="H98" s="303">
        <v>0</v>
      </c>
      <c r="I98" s="315">
        <v>0</v>
      </c>
      <c r="J98" s="333">
        <f t="shared" si="3"/>
        <v>0</v>
      </c>
    </row>
    <row r="99" spans="1:10" ht="13.5" customHeight="1" thickBot="1">
      <c r="A99" s="68" t="s">
        <v>222</v>
      </c>
      <c r="B99" s="66" t="s">
        <v>40</v>
      </c>
      <c r="C99" s="67" t="s">
        <v>42</v>
      </c>
      <c r="D99" s="303">
        <v>0</v>
      </c>
      <c r="E99" s="303">
        <v>0</v>
      </c>
      <c r="F99" s="303">
        <v>0</v>
      </c>
      <c r="G99" s="303">
        <v>0</v>
      </c>
      <c r="H99" s="303">
        <v>0</v>
      </c>
      <c r="I99" s="315">
        <v>0</v>
      </c>
      <c r="J99" s="333">
        <f t="shared" si="3"/>
        <v>0</v>
      </c>
    </row>
    <row r="100" spans="1:10" ht="13.5" customHeight="1" thickBot="1">
      <c r="A100" s="68" t="s">
        <v>223</v>
      </c>
      <c r="B100" s="66" t="s">
        <v>40</v>
      </c>
      <c r="C100" s="67" t="s">
        <v>224</v>
      </c>
      <c r="D100" s="303">
        <v>0</v>
      </c>
      <c r="E100" s="303">
        <v>0</v>
      </c>
      <c r="F100" s="303">
        <v>0</v>
      </c>
      <c r="G100" s="303">
        <v>0</v>
      </c>
      <c r="H100" s="303">
        <v>0</v>
      </c>
      <c r="I100" s="315">
        <v>0</v>
      </c>
      <c r="J100" s="333">
        <f t="shared" si="3"/>
        <v>0</v>
      </c>
    </row>
    <row r="101" spans="1:10" s="370" customFormat="1" ht="15" customHeight="1" thickBot="1">
      <c r="A101" s="366" t="s">
        <v>199</v>
      </c>
      <c r="B101" s="367" t="s">
        <v>196</v>
      </c>
      <c r="C101" s="368" t="s">
        <v>233</v>
      </c>
      <c r="D101" s="369">
        <v>0</v>
      </c>
      <c r="E101" s="369">
        <v>0</v>
      </c>
      <c r="F101" s="369">
        <v>0</v>
      </c>
      <c r="G101" s="369">
        <v>0</v>
      </c>
      <c r="H101" s="369">
        <v>0</v>
      </c>
      <c r="I101" s="340">
        <v>0</v>
      </c>
      <c r="J101" s="333">
        <f t="shared" si="3"/>
        <v>0</v>
      </c>
    </row>
    <row r="102" spans="1:10" s="70" customFormat="1" ht="14.25" customHeight="1" thickBot="1">
      <c r="A102" s="68" t="s">
        <v>200</v>
      </c>
      <c r="B102" s="71" t="s">
        <v>197</v>
      </c>
      <c r="C102" s="69" t="s">
        <v>38</v>
      </c>
      <c r="D102" s="304">
        <v>0</v>
      </c>
      <c r="E102" s="304">
        <v>0</v>
      </c>
      <c r="F102" s="304">
        <v>0</v>
      </c>
      <c r="G102" s="304">
        <v>0</v>
      </c>
      <c r="H102" s="304">
        <v>0</v>
      </c>
      <c r="I102" s="315">
        <v>0</v>
      </c>
      <c r="J102" s="333">
        <f t="shared" si="3"/>
        <v>0</v>
      </c>
    </row>
    <row r="103" spans="1:10" s="70" customFormat="1" ht="14.25" customHeight="1" thickBot="1">
      <c r="A103" s="68" t="s">
        <v>201</v>
      </c>
      <c r="B103" s="71" t="s">
        <v>198</v>
      </c>
      <c r="C103" s="69" t="s">
        <v>39</v>
      </c>
      <c r="D103" s="304">
        <v>0</v>
      </c>
      <c r="E103" s="304">
        <v>0</v>
      </c>
      <c r="F103" s="304">
        <v>0</v>
      </c>
      <c r="G103" s="304">
        <v>0</v>
      </c>
      <c r="H103" s="304">
        <v>0</v>
      </c>
      <c r="I103" s="315">
        <v>0</v>
      </c>
      <c r="J103" s="333">
        <f t="shared" si="3"/>
        <v>0</v>
      </c>
    </row>
    <row r="104" spans="1:10" ht="15" customHeight="1">
      <c r="A104" s="72" t="s">
        <v>90</v>
      </c>
      <c r="B104" s="75" t="s">
        <v>91</v>
      </c>
      <c r="C104" s="67" t="s">
        <v>233</v>
      </c>
      <c r="D104" s="297">
        <v>0</v>
      </c>
      <c r="E104" s="298">
        <f>E105+E106</f>
        <v>-128352.20999999996</v>
      </c>
      <c r="F104" s="298">
        <v>0</v>
      </c>
      <c r="G104" s="298">
        <v>0</v>
      </c>
      <c r="H104" s="305">
        <v>0</v>
      </c>
      <c r="I104" s="315">
        <f>E104</f>
        <v>-128352.20999999996</v>
      </c>
      <c r="J104" s="333">
        <f t="shared" si="3"/>
        <v>128352.20999999996</v>
      </c>
    </row>
    <row r="105" spans="1:10" ht="14.25" customHeight="1">
      <c r="A105" s="74" t="s">
        <v>92</v>
      </c>
      <c r="B105" s="75" t="s">
        <v>42</v>
      </c>
      <c r="C105" s="67" t="s">
        <v>38</v>
      </c>
      <c r="D105" s="305">
        <v>0</v>
      </c>
      <c r="E105" s="297">
        <v>-581751.71</v>
      </c>
      <c r="F105" s="297">
        <v>0</v>
      </c>
      <c r="G105" s="314">
        <v>0</v>
      </c>
      <c r="H105" s="305">
        <v>0</v>
      </c>
      <c r="I105" s="315">
        <f>E105</f>
        <v>-581751.71</v>
      </c>
      <c r="J105" s="327">
        <v>0</v>
      </c>
    </row>
    <row r="106" spans="1:10" ht="14.25" customHeight="1">
      <c r="A106" s="74" t="s">
        <v>93</v>
      </c>
      <c r="B106" s="75" t="s">
        <v>43</v>
      </c>
      <c r="C106" s="67" t="s">
        <v>39</v>
      </c>
      <c r="D106" s="305">
        <v>0</v>
      </c>
      <c r="E106" s="297">
        <v>453399.5</v>
      </c>
      <c r="F106" s="297">
        <v>0</v>
      </c>
      <c r="G106" s="314">
        <v>0</v>
      </c>
      <c r="H106" s="305">
        <v>0</v>
      </c>
      <c r="I106" s="315">
        <f>E106</f>
        <v>453399.5</v>
      </c>
      <c r="J106" s="327">
        <v>0</v>
      </c>
    </row>
    <row r="107" spans="1:10" s="334" customFormat="1" ht="24" customHeight="1">
      <c r="A107" s="371" t="s">
        <v>94</v>
      </c>
      <c r="B107" s="372" t="s">
        <v>45</v>
      </c>
      <c r="C107" s="373" t="s">
        <v>233</v>
      </c>
      <c r="D107" s="374">
        <v>0</v>
      </c>
      <c r="E107" s="332">
        <v>0</v>
      </c>
      <c r="F107" s="332">
        <v>0</v>
      </c>
      <c r="G107" s="332">
        <v>0</v>
      </c>
      <c r="H107" s="374">
        <v>0</v>
      </c>
      <c r="I107" s="340">
        <v>0</v>
      </c>
      <c r="J107" s="375">
        <v>0</v>
      </c>
    </row>
    <row r="108" spans="1:10" ht="12.75" customHeight="1">
      <c r="A108" s="64" t="s">
        <v>20</v>
      </c>
      <c r="B108" s="55"/>
      <c r="C108" s="42" t="s">
        <v>233</v>
      </c>
      <c r="D108" s="208"/>
      <c r="E108" s="206"/>
      <c r="F108" s="205"/>
      <c r="G108" s="205"/>
      <c r="H108" s="209"/>
      <c r="I108" s="205"/>
      <c r="J108" s="210"/>
    </row>
    <row r="109" spans="1:10" ht="13.5" customHeight="1">
      <c r="A109" s="73" t="s">
        <v>95</v>
      </c>
      <c r="B109" s="66" t="s">
        <v>96</v>
      </c>
      <c r="C109" s="77" t="s">
        <v>38</v>
      </c>
      <c r="D109" s="306">
        <v>0</v>
      </c>
      <c r="E109" s="309">
        <v>0</v>
      </c>
      <c r="F109" s="317">
        <v>0</v>
      </c>
      <c r="G109" s="309">
        <v>0</v>
      </c>
      <c r="H109" s="306">
        <v>0</v>
      </c>
      <c r="I109" s="315">
        <v>0</v>
      </c>
      <c r="J109" s="328">
        <v>0</v>
      </c>
    </row>
    <row r="110" spans="1:10" ht="13.5" customHeight="1">
      <c r="A110" s="74" t="s">
        <v>97</v>
      </c>
      <c r="B110" s="76" t="s">
        <v>98</v>
      </c>
      <c r="C110" s="236" t="s">
        <v>39</v>
      </c>
      <c r="D110" s="305">
        <v>0</v>
      </c>
      <c r="E110" s="313">
        <v>0</v>
      </c>
      <c r="F110" s="318">
        <v>0</v>
      </c>
      <c r="G110" s="313">
        <v>0</v>
      </c>
      <c r="H110" s="305">
        <v>0</v>
      </c>
      <c r="I110" s="321">
        <v>0</v>
      </c>
      <c r="J110" s="329">
        <v>0</v>
      </c>
    </row>
    <row r="111" spans="1:10" s="334" customFormat="1" ht="15" customHeight="1">
      <c r="A111" s="376" t="s">
        <v>99</v>
      </c>
      <c r="B111" s="377" t="s">
        <v>44</v>
      </c>
      <c r="C111" s="378" t="s">
        <v>233</v>
      </c>
      <c r="D111" s="379">
        <v>0</v>
      </c>
      <c r="E111" s="379">
        <v>0</v>
      </c>
      <c r="F111" s="379">
        <v>0</v>
      </c>
      <c r="G111" s="379">
        <v>0</v>
      </c>
      <c r="H111" s="379">
        <v>0</v>
      </c>
      <c r="I111" s="379">
        <v>0</v>
      </c>
      <c r="J111" s="380">
        <v>0</v>
      </c>
    </row>
    <row r="112" spans="1:10" ht="12.75" customHeight="1">
      <c r="A112" s="45" t="s">
        <v>20</v>
      </c>
      <c r="B112" s="40"/>
      <c r="C112" s="41" t="s">
        <v>233</v>
      </c>
      <c r="D112" s="208"/>
      <c r="E112" s="211"/>
      <c r="F112" s="208"/>
      <c r="G112" s="208"/>
      <c r="H112" s="208"/>
      <c r="I112" s="208"/>
      <c r="J112" s="213"/>
    </row>
    <row r="113" spans="1:10" ht="23.25" customHeight="1">
      <c r="A113" s="79" t="s">
        <v>100</v>
      </c>
      <c r="B113" s="66" t="s">
        <v>101</v>
      </c>
      <c r="C113" s="77" t="s">
        <v>233</v>
      </c>
      <c r="D113" s="308">
        <v>0</v>
      </c>
      <c r="E113" s="308">
        <v>0</v>
      </c>
      <c r="F113" s="308">
        <v>0</v>
      </c>
      <c r="G113" s="308">
        <v>0</v>
      </c>
      <c r="H113" s="308">
        <v>0</v>
      </c>
      <c r="I113" s="308">
        <v>0</v>
      </c>
      <c r="J113" s="328">
        <v>0</v>
      </c>
    </row>
    <row r="114" spans="1:10" ht="23.25" customHeight="1">
      <c r="A114" s="79" t="s">
        <v>102</v>
      </c>
      <c r="B114" s="75" t="s">
        <v>103</v>
      </c>
      <c r="C114" s="78" t="s">
        <v>233</v>
      </c>
      <c r="D114" s="307">
        <v>0</v>
      </c>
      <c r="E114" s="307">
        <v>0</v>
      </c>
      <c r="F114" s="307">
        <v>0</v>
      </c>
      <c r="G114" s="307">
        <v>0</v>
      </c>
      <c r="H114" s="307">
        <v>0</v>
      </c>
      <c r="I114" s="307">
        <v>0</v>
      </c>
      <c r="J114" s="327">
        <v>0</v>
      </c>
    </row>
    <row r="115" spans="1:10" s="334" customFormat="1" ht="23.25" customHeight="1">
      <c r="A115" s="376" t="s">
        <v>104</v>
      </c>
      <c r="B115" s="372" t="s">
        <v>46</v>
      </c>
      <c r="C115" s="378" t="s">
        <v>233</v>
      </c>
      <c r="D115" s="332">
        <v>0</v>
      </c>
      <c r="E115" s="332">
        <v>0</v>
      </c>
      <c r="F115" s="332">
        <v>0</v>
      </c>
      <c r="G115" s="332">
        <v>0</v>
      </c>
      <c r="H115" s="332">
        <v>0</v>
      </c>
      <c r="I115" s="340">
        <v>0</v>
      </c>
      <c r="J115" s="338">
        <v>0</v>
      </c>
    </row>
    <row r="116" spans="1:10" ht="12.75" customHeight="1">
      <c r="A116" s="45" t="s">
        <v>20</v>
      </c>
      <c r="B116" s="40"/>
      <c r="C116" s="41" t="s">
        <v>233</v>
      </c>
      <c r="D116" s="208"/>
      <c r="E116" s="206"/>
      <c r="F116" s="205"/>
      <c r="G116" s="205"/>
      <c r="H116" s="212"/>
      <c r="I116" s="205"/>
      <c r="J116" s="207"/>
    </row>
    <row r="117" spans="1:10" ht="21.75" customHeight="1">
      <c r="A117" s="79" t="s">
        <v>105</v>
      </c>
      <c r="B117" s="66" t="s">
        <v>106</v>
      </c>
      <c r="C117" s="77" t="s">
        <v>233</v>
      </c>
      <c r="D117" s="309">
        <v>0</v>
      </c>
      <c r="E117" s="309">
        <v>0</v>
      </c>
      <c r="F117" s="317">
        <v>0</v>
      </c>
      <c r="G117" s="309">
        <v>0</v>
      </c>
      <c r="H117" s="309">
        <v>0</v>
      </c>
      <c r="I117" s="315">
        <v>0</v>
      </c>
      <c r="J117" s="323">
        <v>0</v>
      </c>
    </row>
    <row r="118" spans="1:10" ht="23.25" customHeight="1" thickBot="1">
      <c r="A118" s="80" t="s">
        <v>107</v>
      </c>
      <c r="B118" s="81" t="s">
        <v>108</v>
      </c>
      <c r="C118" s="82" t="s">
        <v>233</v>
      </c>
      <c r="D118" s="310">
        <v>0</v>
      </c>
      <c r="E118" s="310">
        <v>0</v>
      </c>
      <c r="F118" s="319">
        <v>0</v>
      </c>
      <c r="G118" s="310">
        <v>0</v>
      </c>
      <c r="H118" s="310">
        <v>0</v>
      </c>
      <c r="I118" s="320">
        <v>0</v>
      </c>
      <c r="J118" s="324">
        <v>0</v>
      </c>
    </row>
    <row r="119" spans="1:10" ht="21.75" customHeight="1">
      <c r="A119" s="263" t="s">
        <v>202</v>
      </c>
      <c r="B119" s="83"/>
      <c r="C119" s="4"/>
      <c r="D119" s="235"/>
      <c r="E119" s="235"/>
      <c r="F119" s="235"/>
      <c r="G119" s="235"/>
      <c r="H119" s="249" t="s">
        <v>127</v>
      </c>
      <c r="I119" s="4"/>
      <c r="J119" s="243"/>
    </row>
    <row r="120" spans="1:10" ht="16.5" customHeight="1">
      <c r="A120" s="448" t="s">
        <v>33</v>
      </c>
      <c r="B120" s="448" t="s">
        <v>3</v>
      </c>
      <c r="C120" s="448" t="s">
        <v>4</v>
      </c>
      <c r="D120" s="451" t="s">
        <v>146</v>
      </c>
      <c r="E120" s="452"/>
      <c r="F120" s="452"/>
      <c r="G120" s="452"/>
      <c r="H120" s="452"/>
      <c r="I120" s="247"/>
      <c r="J120" s="237"/>
    </row>
    <row r="121" spans="1:10" ht="26.25" customHeight="1">
      <c r="A121" s="449"/>
      <c r="B121" s="450"/>
      <c r="C121" s="450"/>
      <c r="D121" s="244" t="s">
        <v>71</v>
      </c>
      <c r="E121" s="244" t="s">
        <v>72</v>
      </c>
      <c r="F121" s="245" t="s">
        <v>140</v>
      </c>
      <c r="G121" s="245" t="s">
        <v>141</v>
      </c>
      <c r="H121" s="246" t="s">
        <v>49</v>
      </c>
      <c r="I121" s="246"/>
      <c r="J121" s="237"/>
    </row>
    <row r="122" spans="1:10" ht="12.75" thickBot="1">
      <c r="A122" s="250">
        <v>1</v>
      </c>
      <c r="B122" s="238">
        <v>2</v>
      </c>
      <c r="C122" s="238">
        <v>3</v>
      </c>
      <c r="D122" s="239" t="s">
        <v>73</v>
      </c>
      <c r="E122" s="239" t="s">
        <v>74</v>
      </c>
      <c r="F122" s="239" t="s">
        <v>5</v>
      </c>
      <c r="G122" s="239" t="s">
        <v>6</v>
      </c>
      <c r="H122" s="239" t="s">
        <v>75</v>
      </c>
      <c r="I122" s="246"/>
      <c r="J122" s="237"/>
    </row>
    <row r="123" spans="1:10" s="392" customFormat="1" ht="23.25" customHeight="1">
      <c r="A123" s="385" t="s">
        <v>203</v>
      </c>
      <c r="B123" s="386" t="s">
        <v>204</v>
      </c>
      <c r="C123" s="387" t="s">
        <v>233</v>
      </c>
      <c r="D123" s="388">
        <v>0</v>
      </c>
      <c r="E123" s="388">
        <v>0</v>
      </c>
      <c r="F123" s="388">
        <v>0</v>
      </c>
      <c r="G123" s="388">
        <v>0</v>
      </c>
      <c r="H123" s="389">
        <v>0</v>
      </c>
      <c r="I123" s="390"/>
      <c r="J123" s="391"/>
    </row>
    <row r="124" spans="1:10" ht="12" customHeight="1">
      <c r="A124" s="272" t="s">
        <v>147</v>
      </c>
      <c r="B124" s="240"/>
      <c r="C124" s="241" t="s">
        <v>233</v>
      </c>
      <c r="D124" s="266"/>
      <c r="E124" s="267"/>
      <c r="F124" s="268"/>
      <c r="G124" s="268"/>
      <c r="H124" s="269"/>
      <c r="I124" s="248"/>
      <c r="J124" s="237"/>
    </row>
    <row r="125" spans="1:10" ht="15" customHeight="1">
      <c r="A125" s="278" t="s">
        <v>225</v>
      </c>
      <c r="B125" s="242" t="s">
        <v>204</v>
      </c>
      <c r="C125" s="276" t="s">
        <v>31</v>
      </c>
      <c r="D125" s="381">
        <v>0</v>
      </c>
      <c r="E125" s="381">
        <v>0</v>
      </c>
      <c r="F125" s="381">
        <v>0</v>
      </c>
      <c r="G125" s="381">
        <v>0</v>
      </c>
      <c r="H125" s="383">
        <v>0</v>
      </c>
      <c r="I125" s="248"/>
      <c r="J125" s="237"/>
    </row>
    <row r="126" spans="1:10" ht="15" customHeight="1">
      <c r="A126" s="278" t="s">
        <v>12</v>
      </c>
      <c r="B126" s="279" t="s">
        <v>204</v>
      </c>
      <c r="C126" s="277" t="s">
        <v>14</v>
      </c>
      <c r="D126" s="382">
        <v>0</v>
      </c>
      <c r="E126" s="382">
        <v>0</v>
      </c>
      <c r="F126" s="382">
        <v>0</v>
      </c>
      <c r="G126" s="382">
        <v>0</v>
      </c>
      <c r="H126" s="384">
        <v>0</v>
      </c>
      <c r="I126" s="248"/>
      <c r="J126" s="237"/>
    </row>
    <row r="127" spans="1:10" ht="16.5" customHeight="1" thickBot="1">
      <c r="A127" s="265" t="s">
        <v>206</v>
      </c>
      <c r="B127" s="264" t="s">
        <v>205</v>
      </c>
      <c r="C127" s="277" t="s">
        <v>233</v>
      </c>
      <c r="D127" s="382">
        <v>0</v>
      </c>
      <c r="E127" s="382">
        <v>0</v>
      </c>
      <c r="F127" s="382">
        <v>0</v>
      </c>
      <c r="G127" s="382">
        <v>0</v>
      </c>
      <c r="H127" s="384">
        <v>0</v>
      </c>
      <c r="I127" s="248"/>
      <c r="J127" s="237"/>
    </row>
    <row r="128" spans="1:10" ht="12" customHeight="1">
      <c r="A128" s="275"/>
      <c r="B128" s="273"/>
      <c r="C128" s="273"/>
      <c r="D128" s="274"/>
      <c r="E128" s="274"/>
      <c r="F128" s="274"/>
      <c r="G128" s="274"/>
      <c r="H128" s="274"/>
      <c r="I128" s="248"/>
      <c r="J128" s="237"/>
    </row>
    <row r="130" spans="1:10" ht="19.5" customHeight="1">
      <c r="A130" s="84" t="s">
        <v>151</v>
      </c>
      <c r="B130" s="252"/>
      <c r="C130" s="252"/>
      <c r="D130" s="60"/>
      <c r="E130" s="253"/>
      <c r="F130" s="254" t="s">
        <v>152</v>
      </c>
      <c r="G130" s="60"/>
      <c r="H130" s="60"/>
      <c r="I130" s="60"/>
      <c r="J130" s="60"/>
    </row>
    <row r="131" spans="1:10" ht="9.75" customHeight="1">
      <c r="A131" s="14" t="s">
        <v>153</v>
      </c>
      <c r="B131" s="14"/>
      <c r="C131" s="14"/>
      <c r="D131" s="15"/>
      <c r="E131" s="85"/>
      <c r="F131" s="85" t="s">
        <v>154</v>
      </c>
      <c r="G131" s="85"/>
      <c r="H131" s="85"/>
      <c r="I131" s="85"/>
      <c r="J131" s="85"/>
    </row>
    <row r="132" spans="5:10" ht="12.75" customHeight="1">
      <c r="E132" s="85"/>
      <c r="F132" s="85"/>
      <c r="G132" s="84"/>
      <c r="H132" s="84"/>
      <c r="I132" s="85"/>
      <c r="J132" s="85"/>
    </row>
    <row r="133" spans="1:10" ht="12.75" customHeight="1">
      <c r="A133" s="14" t="s">
        <v>155</v>
      </c>
      <c r="B133" s="14"/>
      <c r="C133" s="14"/>
      <c r="D133" s="15"/>
      <c r="E133" s="85"/>
      <c r="F133" s="85"/>
      <c r="G133" s="85"/>
      <c r="H133" s="85"/>
      <c r="I133" s="85"/>
      <c r="J133" s="85"/>
    </row>
    <row r="134" spans="1:10" ht="9.75" customHeight="1">
      <c r="A134" s="14" t="s">
        <v>156</v>
      </c>
      <c r="B134" s="14"/>
      <c r="C134" s="14"/>
      <c r="D134" s="15"/>
      <c r="E134" s="85"/>
      <c r="F134" s="85"/>
      <c r="G134" s="85"/>
      <c r="H134" s="85"/>
      <c r="I134" s="85"/>
      <c r="J134" s="85"/>
    </row>
    <row r="135" spans="4:10" ht="18.75" customHeight="1">
      <c r="D135" s="214" t="s">
        <v>126</v>
      </c>
      <c r="E135" s="86"/>
      <c r="F135" s="86"/>
      <c r="G135" s="87"/>
      <c r="H135" s="51"/>
      <c r="I135" s="28"/>
      <c r="J135" s="29"/>
    </row>
    <row r="136" spans="4:8" ht="11.25" customHeight="1">
      <c r="D136" s="85"/>
      <c r="E136" s="85"/>
      <c r="F136" s="85"/>
      <c r="G136" s="86" t="s">
        <v>109</v>
      </c>
      <c r="H136" s="3"/>
    </row>
    <row r="137" spans="4:8" ht="17.25" customHeight="1">
      <c r="D137" s="88" t="s">
        <v>53</v>
      </c>
      <c r="E137" s="86"/>
      <c r="F137" s="86"/>
      <c r="G137" s="86"/>
      <c r="H137" s="3"/>
    </row>
    <row r="138" spans="4:8" ht="10.5" customHeight="1">
      <c r="D138" s="86" t="s">
        <v>110</v>
      </c>
      <c r="E138" s="86"/>
      <c r="F138" s="86"/>
      <c r="H138" s="3"/>
    </row>
    <row r="139" spans="1:9" ht="23.25" customHeight="1">
      <c r="A139" s="88" t="s">
        <v>48</v>
      </c>
      <c r="B139" s="4"/>
      <c r="C139" s="4"/>
      <c r="D139" s="4"/>
      <c r="E139" s="4"/>
      <c r="F139" s="4"/>
      <c r="G139" s="4"/>
      <c r="H139" s="4"/>
      <c r="I139" s="4"/>
    </row>
    <row r="140" spans="1:9" ht="12" customHeight="1">
      <c r="A140" s="89" t="s">
        <v>111</v>
      </c>
      <c r="B140" s="4"/>
      <c r="C140" s="90"/>
      <c r="D140" s="60"/>
      <c r="E140" s="60"/>
      <c r="F140" s="60"/>
      <c r="G140" s="4"/>
      <c r="H140" s="4"/>
      <c r="I140" s="4"/>
    </row>
    <row r="141" spans="1:9" ht="9.75" customHeight="1">
      <c r="A141" s="14"/>
      <c r="B141" s="14"/>
      <c r="C141" s="14"/>
      <c r="D141" s="15"/>
      <c r="E141" s="15"/>
      <c r="F141" s="14"/>
      <c r="G141" s="14"/>
      <c r="H141" s="91"/>
      <c r="I141" s="4"/>
    </row>
    <row r="142" spans="1:9" ht="13.5" customHeight="1">
      <c r="A142" s="14" t="s">
        <v>47</v>
      </c>
      <c r="B142" s="14"/>
      <c r="C142" s="14"/>
      <c r="D142" s="84"/>
      <c r="E142" s="92"/>
      <c r="F142" s="92"/>
      <c r="G142" s="92"/>
      <c r="H142" s="93"/>
      <c r="I142" s="93"/>
    </row>
  </sheetData>
  <sheetProtection/>
  <mergeCells count="24">
    <mergeCell ref="A120:A121"/>
    <mergeCell ref="B120:B121"/>
    <mergeCell ref="C120:C121"/>
    <mergeCell ref="D120:H120"/>
    <mergeCell ref="J88:J89"/>
    <mergeCell ref="J15:J16"/>
    <mergeCell ref="A36:A37"/>
    <mergeCell ref="B36:B37"/>
    <mergeCell ref="C36:C37"/>
    <mergeCell ref="D36:D37"/>
    <mergeCell ref="A2:H2"/>
    <mergeCell ref="A3:H3"/>
    <mergeCell ref="C15:C16"/>
    <mergeCell ref="B15:B16"/>
    <mergeCell ref="E15:I15"/>
    <mergeCell ref="A15:A16"/>
    <mergeCell ref="D15:D16"/>
    <mergeCell ref="A88:A89"/>
    <mergeCell ref="B88:B89"/>
    <mergeCell ref="C88:C89"/>
    <mergeCell ref="D88:D89"/>
    <mergeCell ref="J36:J37"/>
    <mergeCell ref="E36:I36"/>
    <mergeCell ref="E88:I88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9"/>
  <sheetViews>
    <sheetView showGridLines="0" zoomScaleSheetLayoutView="100" zoomScalePageLayoutView="0" workbookViewId="0" topLeftCell="A76">
      <selection activeCell="G49" sqref="G49"/>
    </sheetView>
  </sheetViews>
  <sheetFormatPr defaultColWidth="10.28125" defaultRowHeight="12"/>
  <cols>
    <col min="1" max="1" width="46.8515625" style="119" customWidth="1"/>
    <col min="2" max="2" width="6.421875" style="119" customWidth="1"/>
    <col min="3" max="3" width="9.421875" style="119" customWidth="1"/>
    <col min="4" max="4" width="14.00390625" style="119" customWidth="1"/>
    <col min="5" max="9" width="14.00390625" style="122" customWidth="1"/>
    <col min="10" max="10" width="14.00390625" style="102" customWidth="1"/>
    <col min="11" max="16384" width="10.28125" style="102" customWidth="1"/>
  </cols>
  <sheetData>
    <row r="1" spans="9:10" ht="9.75" customHeight="1">
      <c r="I1" s="100"/>
      <c r="J1" s="101"/>
    </row>
    <row r="2" spans="1:10" ht="14.25" customHeight="1" thickBot="1">
      <c r="A2" s="453" t="s">
        <v>54</v>
      </c>
      <c r="B2" s="454"/>
      <c r="C2" s="454"/>
      <c r="D2" s="454"/>
      <c r="E2" s="454"/>
      <c r="F2" s="454"/>
      <c r="G2" s="454"/>
      <c r="H2" s="454"/>
      <c r="I2" s="99"/>
      <c r="J2" s="103" t="s">
        <v>0</v>
      </c>
    </row>
    <row r="3" spans="1:10" ht="13.5" customHeight="1">
      <c r="A3" s="455" t="s">
        <v>55</v>
      </c>
      <c r="B3" s="455"/>
      <c r="C3" s="455"/>
      <c r="D3" s="455"/>
      <c r="E3" s="455"/>
      <c r="F3" s="455"/>
      <c r="G3" s="455"/>
      <c r="H3" s="455"/>
      <c r="I3" s="104" t="s">
        <v>1</v>
      </c>
      <c r="J3" s="105" t="s">
        <v>56</v>
      </c>
    </row>
    <row r="4" spans="1:10" ht="11.25" customHeight="1">
      <c r="A4" s="186"/>
      <c r="B4" s="186"/>
      <c r="C4" s="187" t="s">
        <v>125</v>
      </c>
      <c r="D4" s="188" t="str">
        <f>OtDateTxt</f>
        <v>1 июля 2016 г.</v>
      </c>
      <c r="E4" s="186"/>
      <c r="F4" s="186"/>
      <c r="G4" s="186"/>
      <c r="H4" s="186"/>
      <c r="I4" s="104" t="s">
        <v>2</v>
      </c>
      <c r="J4" s="189">
        <f>OtDate</f>
        <v>42552</v>
      </c>
    </row>
    <row r="5" spans="1:10" s="109" customFormat="1" ht="14.25" customHeight="1">
      <c r="A5" s="220" t="s">
        <v>57</v>
      </c>
      <c r="B5" s="190" t="str">
        <f>OtUch</f>
        <v>МБОУ СОШ№14</v>
      </c>
      <c r="C5" s="106"/>
      <c r="D5" s="106"/>
      <c r="E5" s="107"/>
      <c r="F5" s="107"/>
      <c r="G5" s="107"/>
      <c r="H5" s="107"/>
      <c r="I5" s="108" t="s">
        <v>58</v>
      </c>
      <c r="J5" s="191" t="str">
        <f>OkpoUc</f>
        <v>00000000</v>
      </c>
    </row>
    <row r="6" spans="1:10" s="109" customFormat="1" ht="14.25" customHeight="1">
      <c r="A6" s="220" t="s">
        <v>59</v>
      </c>
      <c r="B6" s="106"/>
      <c r="C6" s="106"/>
      <c r="D6" s="106"/>
      <c r="E6" s="107"/>
      <c r="F6" s="107"/>
      <c r="G6" s="107"/>
      <c r="H6" s="107"/>
      <c r="I6" s="108"/>
      <c r="J6" s="191"/>
    </row>
    <row r="7" spans="1:10" s="109" customFormat="1" ht="14.25" customHeight="1">
      <c r="A7" s="220" t="s">
        <v>60</v>
      </c>
      <c r="B7" s="190" t="str">
        <f>OtOrg</f>
        <v>Управление образования</v>
      </c>
      <c r="C7" s="106"/>
      <c r="D7" s="106"/>
      <c r="E7" s="107"/>
      <c r="F7" s="107"/>
      <c r="G7" s="107"/>
      <c r="H7" s="107"/>
      <c r="I7" s="110" t="s">
        <v>145</v>
      </c>
      <c r="J7" s="191" t="str">
        <f>OKATO</f>
        <v>00000000000</v>
      </c>
    </row>
    <row r="8" spans="1:10" ht="14.25" customHeight="1">
      <c r="A8" s="221" t="s">
        <v>61</v>
      </c>
      <c r="B8" s="111"/>
      <c r="C8" s="111"/>
      <c r="D8" s="111"/>
      <c r="E8" s="112"/>
      <c r="F8" s="112"/>
      <c r="G8" s="112"/>
      <c r="H8" s="112"/>
      <c r="I8" s="113" t="s">
        <v>58</v>
      </c>
      <c r="J8" s="192" t="str">
        <f>OtOkpo</f>
        <v>00000000</v>
      </c>
    </row>
    <row r="9" spans="1:10" ht="14.25" customHeight="1">
      <c r="A9" s="221" t="s">
        <v>62</v>
      </c>
      <c r="B9" s="193" t="str">
        <f>OtRasp</f>
        <v>МБОУ СОШ№14</v>
      </c>
      <c r="C9" s="115"/>
      <c r="D9" s="115"/>
      <c r="E9" s="116"/>
      <c r="F9" s="116"/>
      <c r="G9" s="116"/>
      <c r="H9" s="116"/>
      <c r="I9" s="113" t="s">
        <v>63</v>
      </c>
      <c r="J9" s="192" t="str">
        <f>GLV</f>
        <v>000</v>
      </c>
    </row>
    <row r="10" spans="1:10" ht="14.25" customHeight="1">
      <c r="A10" s="221" t="s">
        <v>64</v>
      </c>
      <c r="B10" s="117" t="s">
        <v>113</v>
      </c>
      <c r="C10" s="115"/>
      <c r="D10" s="115"/>
      <c r="E10" s="116"/>
      <c r="F10" s="116"/>
      <c r="G10" s="116"/>
      <c r="H10" s="116"/>
      <c r="I10" s="113"/>
      <c r="J10" s="114" t="s">
        <v>73</v>
      </c>
    </row>
    <row r="11" spans="1:10" ht="14.25" customHeight="1">
      <c r="A11" s="221" t="s">
        <v>65</v>
      </c>
      <c r="B11" s="111"/>
      <c r="C11" s="111"/>
      <c r="D11" s="111"/>
      <c r="E11" s="112"/>
      <c r="F11" s="112"/>
      <c r="G11" s="112"/>
      <c r="H11" s="112"/>
      <c r="I11" s="113"/>
      <c r="J11" s="114"/>
    </row>
    <row r="12" spans="1:10" ht="14.25" customHeight="1" thickBot="1">
      <c r="A12" s="221" t="s">
        <v>66</v>
      </c>
      <c r="B12" s="111"/>
      <c r="C12" s="111"/>
      <c r="D12" s="111"/>
      <c r="E12" s="112"/>
      <c r="F12" s="112"/>
      <c r="G12" s="112"/>
      <c r="H12" s="112"/>
      <c r="I12" s="113" t="s">
        <v>67</v>
      </c>
      <c r="J12" s="118" t="s">
        <v>68</v>
      </c>
    </row>
    <row r="13" spans="2:10" ht="14.25" customHeight="1">
      <c r="B13" s="120"/>
      <c r="C13" s="120"/>
      <c r="D13" s="121" t="s">
        <v>69</v>
      </c>
      <c r="E13" s="112"/>
      <c r="G13" s="112"/>
      <c r="H13" s="112"/>
      <c r="I13" s="112"/>
      <c r="J13" s="270"/>
    </row>
    <row r="14" spans="1:10" ht="5.25" customHeight="1">
      <c r="A14" s="123"/>
      <c r="B14" s="123"/>
      <c r="C14" s="123"/>
      <c r="D14" s="124"/>
      <c r="E14" s="125"/>
      <c r="F14" s="125"/>
      <c r="G14" s="125"/>
      <c r="H14" s="125"/>
      <c r="I14" s="125"/>
      <c r="J14" s="126"/>
    </row>
    <row r="15" spans="1:10" s="4" customFormat="1" ht="14.25" customHeight="1">
      <c r="A15" s="438" t="s">
        <v>33</v>
      </c>
      <c r="B15" s="438" t="s">
        <v>3</v>
      </c>
      <c r="C15" s="438" t="s">
        <v>4</v>
      </c>
      <c r="D15" s="441" t="s">
        <v>139</v>
      </c>
      <c r="E15" s="443" t="s">
        <v>70</v>
      </c>
      <c r="F15" s="444"/>
      <c r="G15" s="444"/>
      <c r="H15" s="444"/>
      <c r="I15" s="445"/>
      <c r="J15" s="441" t="s">
        <v>142</v>
      </c>
    </row>
    <row r="16" spans="1:10" s="4" customFormat="1" ht="23.25" customHeight="1">
      <c r="A16" s="439"/>
      <c r="B16" s="439"/>
      <c r="C16" s="439"/>
      <c r="D16" s="442"/>
      <c r="E16" s="31" t="s">
        <v>71</v>
      </c>
      <c r="F16" s="31" t="s">
        <v>72</v>
      </c>
      <c r="G16" s="32" t="s">
        <v>140</v>
      </c>
      <c r="H16" s="30" t="s">
        <v>141</v>
      </c>
      <c r="I16" s="31" t="s">
        <v>49</v>
      </c>
      <c r="J16" s="442"/>
    </row>
    <row r="17" spans="1:15" ht="9.75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  <c r="K17" s="4"/>
      <c r="L17" s="4"/>
      <c r="M17" s="4"/>
      <c r="N17" s="4"/>
      <c r="O17" s="4"/>
    </row>
    <row r="18" spans="1:15" s="402" customFormat="1" ht="15" customHeight="1">
      <c r="A18" s="36" t="s">
        <v>269</v>
      </c>
      <c r="B18" s="330" t="s">
        <v>7</v>
      </c>
      <c r="C18" s="331" t="s">
        <v>233</v>
      </c>
      <c r="D18" s="332">
        <f aca="true" t="shared" si="0" ref="D18:I18">D20</f>
        <v>75772051.63</v>
      </c>
      <c r="E18" s="332">
        <f t="shared" si="0"/>
        <v>43200136.63</v>
      </c>
      <c r="F18" s="332">
        <f t="shared" si="0"/>
        <v>0</v>
      </c>
      <c r="G18" s="332">
        <f t="shared" si="0"/>
        <v>0</v>
      </c>
      <c r="H18" s="332">
        <f t="shared" si="0"/>
        <v>0</v>
      </c>
      <c r="I18" s="332">
        <f t="shared" si="0"/>
        <v>43200136.63</v>
      </c>
      <c r="J18" s="333">
        <f>D18-E18</f>
        <v>32571914.999999993</v>
      </c>
      <c r="K18" s="334"/>
      <c r="L18" s="334"/>
      <c r="M18" s="334"/>
      <c r="N18" s="334"/>
      <c r="O18" s="334"/>
    </row>
    <row r="19" spans="1:15" ht="14.25" customHeight="1" thickBot="1">
      <c r="A19" s="37" t="s">
        <v>9</v>
      </c>
      <c r="B19" s="38" t="s">
        <v>10</v>
      </c>
      <c r="C19" s="39" t="s">
        <v>11</v>
      </c>
      <c r="D19" s="393">
        <v>0</v>
      </c>
      <c r="E19" s="393">
        <v>0</v>
      </c>
      <c r="F19" s="393">
        <v>0</v>
      </c>
      <c r="G19" s="393">
        <v>0</v>
      </c>
      <c r="H19" s="393">
        <v>0</v>
      </c>
      <c r="I19" s="393">
        <v>0</v>
      </c>
      <c r="J19" s="398">
        <v>0</v>
      </c>
      <c r="K19" s="4"/>
      <c r="L19" s="4"/>
      <c r="M19" s="4"/>
      <c r="N19" s="4"/>
      <c r="O19" s="4"/>
    </row>
    <row r="20" spans="1:15" ht="15" customHeight="1" thickBot="1">
      <c r="A20" s="37" t="s">
        <v>12</v>
      </c>
      <c r="B20" s="38" t="s">
        <v>13</v>
      </c>
      <c r="C20" s="39" t="s">
        <v>14</v>
      </c>
      <c r="D20" s="299">
        <v>75772051.63</v>
      </c>
      <c r="E20" s="299">
        <v>43200136.63</v>
      </c>
      <c r="F20" s="296">
        <v>0</v>
      </c>
      <c r="G20" s="395">
        <v>0</v>
      </c>
      <c r="H20" s="296">
        <v>0</v>
      </c>
      <c r="I20" s="295">
        <f>E20</f>
        <v>43200136.63</v>
      </c>
      <c r="J20" s="333">
        <f>D20-E20</f>
        <v>32571914.999999993</v>
      </c>
      <c r="K20" s="4"/>
      <c r="L20" s="4"/>
      <c r="M20" s="4"/>
      <c r="N20" s="4"/>
      <c r="O20" s="4"/>
    </row>
    <row r="21" spans="1:15" ht="24" customHeight="1">
      <c r="A21" s="37" t="s">
        <v>77</v>
      </c>
      <c r="B21" s="38" t="s">
        <v>15</v>
      </c>
      <c r="C21" s="39" t="s">
        <v>16</v>
      </c>
      <c r="D21" s="393">
        <v>0</v>
      </c>
      <c r="E21" s="393">
        <v>0</v>
      </c>
      <c r="F21" s="393">
        <v>0</v>
      </c>
      <c r="G21" s="393">
        <v>0</v>
      </c>
      <c r="H21" s="393">
        <v>0</v>
      </c>
      <c r="I21" s="393">
        <v>0</v>
      </c>
      <c r="J21" s="399">
        <v>0</v>
      </c>
      <c r="K21" s="4"/>
      <c r="L21" s="4"/>
      <c r="M21" s="4"/>
      <c r="N21" s="4"/>
      <c r="O21" s="4"/>
    </row>
    <row r="22" spans="1:15" s="402" customFormat="1" ht="14.25" customHeight="1">
      <c r="A22" s="335" t="s">
        <v>17</v>
      </c>
      <c r="B22" s="336" t="s">
        <v>18</v>
      </c>
      <c r="C22" s="337" t="s">
        <v>19</v>
      </c>
      <c r="D22" s="403">
        <v>0</v>
      </c>
      <c r="E22" s="403">
        <v>0</v>
      </c>
      <c r="F22" s="403">
        <v>0</v>
      </c>
      <c r="G22" s="403">
        <v>0</v>
      </c>
      <c r="H22" s="403">
        <v>0</v>
      </c>
      <c r="I22" s="403">
        <v>0</v>
      </c>
      <c r="J22" s="404">
        <v>0</v>
      </c>
      <c r="K22" s="334"/>
      <c r="L22" s="334"/>
      <c r="M22" s="334"/>
      <c r="N22" s="334"/>
      <c r="O22" s="334"/>
    </row>
    <row r="23" spans="1:15" ht="12" customHeight="1">
      <c r="A23" s="45" t="s">
        <v>20</v>
      </c>
      <c r="B23" s="40"/>
      <c r="C23" s="41" t="s">
        <v>233</v>
      </c>
      <c r="D23" s="205"/>
      <c r="E23" s="206"/>
      <c r="F23" s="205"/>
      <c r="G23" s="205"/>
      <c r="H23" s="205"/>
      <c r="I23" s="203"/>
      <c r="J23" s="204"/>
      <c r="K23" s="4"/>
      <c r="L23" s="4"/>
      <c r="M23" s="4"/>
      <c r="N23" s="4"/>
      <c r="O23" s="4"/>
    </row>
    <row r="24" spans="1:15" ht="23.25" customHeight="1">
      <c r="A24" s="43" t="s">
        <v>78</v>
      </c>
      <c r="B24" s="44" t="s">
        <v>21</v>
      </c>
      <c r="C24" s="39" t="s">
        <v>22</v>
      </c>
      <c r="D24" s="394">
        <v>0</v>
      </c>
      <c r="E24" s="394">
        <v>0</v>
      </c>
      <c r="F24" s="394">
        <v>0</v>
      </c>
      <c r="G24" s="394">
        <v>0</v>
      </c>
      <c r="H24" s="394">
        <v>0</v>
      </c>
      <c r="I24" s="394">
        <v>0</v>
      </c>
      <c r="J24" s="400">
        <v>0</v>
      </c>
      <c r="K24" s="4"/>
      <c r="L24" s="4"/>
      <c r="M24" s="4"/>
      <c r="N24" s="4"/>
      <c r="O24" s="4"/>
    </row>
    <row r="25" spans="1:15" ht="13.5" customHeight="1">
      <c r="A25" s="43" t="s">
        <v>23</v>
      </c>
      <c r="B25" s="38" t="s">
        <v>24</v>
      </c>
      <c r="C25" s="39" t="s">
        <v>25</v>
      </c>
      <c r="D25" s="395">
        <v>0</v>
      </c>
      <c r="E25" s="395">
        <v>0</v>
      </c>
      <c r="F25" s="395">
        <v>0</v>
      </c>
      <c r="G25" s="395">
        <v>0</v>
      </c>
      <c r="H25" s="395">
        <v>0</v>
      </c>
      <c r="I25" s="395">
        <v>0</v>
      </c>
      <c r="J25" s="398">
        <v>0</v>
      </c>
      <c r="K25" s="4"/>
      <c r="L25" s="4"/>
      <c r="M25" s="4"/>
      <c r="N25" s="4"/>
      <c r="O25" s="4"/>
    </row>
    <row r="26" spans="1:15" s="402" customFormat="1" ht="14.25" customHeight="1">
      <c r="A26" s="335" t="s">
        <v>26</v>
      </c>
      <c r="B26" s="336" t="s">
        <v>27</v>
      </c>
      <c r="C26" s="337" t="s">
        <v>233</v>
      </c>
      <c r="D26" s="405">
        <v>0</v>
      </c>
      <c r="E26" s="405">
        <v>0</v>
      </c>
      <c r="F26" s="405">
        <v>0</v>
      </c>
      <c r="G26" s="405">
        <v>0</v>
      </c>
      <c r="H26" s="405">
        <v>0</v>
      </c>
      <c r="I26" s="405">
        <v>0</v>
      </c>
      <c r="J26" s="406">
        <v>0</v>
      </c>
      <c r="K26" s="334"/>
      <c r="L26" s="334"/>
      <c r="M26" s="334"/>
      <c r="N26" s="334"/>
      <c r="O26" s="334"/>
    </row>
    <row r="27" spans="1:15" ht="12" customHeight="1">
      <c r="A27" s="45" t="s">
        <v>20</v>
      </c>
      <c r="B27" s="40"/>
      <c r="C27" s="41" t="s">
        <v>233</v>
      </c>
      <c r="D27" s="205"/>
      <c r="E27" s="206"/>
      <c r="F27" s="205"/>
      <c r="G27" s="205"/>
      <c r="H27" s="205"/>
      <c r="I27" s="203"/>
      <c r="J27" s="207"/>
      <c r="K27" s="4"/>
      <c r="L27" s="4"/>
      <c r="M27" s="4"/>
      <c r="N27" s="4"/>
      <c r="O27" s="4"/>
    </row>
    <row r="28" spans="1:15" ht="14.25" customHeight="1">
      <c r="A28" s="43" t="s">
        <v>79</v>
      </c>
      <c r="B28" s="44" t="s">
        <v>28</v>
      </c>
      <c r="C28" s="39" t="s">
        <v>34</v>
      </c>
      <c r="D28" s="396">
        <v>0</v>
      </c>
      <c r="E28" s="396">
        <v>0</v>
      </c>
      <c r="F28" s="396">
        <v>0</v>
      </c>
      <c r="G28" s="396">
        <v>0</v>
      </c>
      <c r="H28" s="396">
        <v>0</v>
      </c>
      <c r="I28" s="396">
        <v>0</v>
      </c>
      <c r="J28" s="401">
        <v>0</v>
      </c>
      <c r="K28" s="4"/>
      <c r="L28" s="4"/>
      <c r="M28" s="4"/>
      <c r="N28" s="4"/>
      <c r="O28" s="4"/>
    </row>
    <row r="29" spans="1:15" ht="14.25" customHeight="1">
      <c r="A29" s="43" t="s">
        <v>80</v>
      </c>
      <c r="B29" s="44" t="s">
        <v>29</v>
      </c>
      <c r="C29" s="39" t="s">
        <v>35</v>
      </c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8">
        <v>0</v>
      </c>
      <c r="K29" s="4"/>
      <c r="L29" s="4"/>
      <c r="M29" s="4"/>
      <c r="N29" s="4"/>
      <c r="O29" s="4"/>
    </row>
    <row r="30" spans="1:15" ht="14.25" customHeight="1">
      <c r="A30" s="43" t="s">
        <v>81</v>
      </c>
      <c r="B30" s="44" t="s">
        <v>51</v>
      </c>
      <c r="C30" s="39" t="s">
        <v>36</v>
      </c>
      <c r="D30" s="396">
        <v>0</v>
      </c>
      <c r="E30" s="396">
        <v>0</v>
      </c>
      <c r="F30" s="396">
        <v>0</v>
      </c>
      <c r="G30" s="396">
        <v>0</v>
      </c>
      <c r="H30" s="396">
        <v>0</v>
      </c>
      <c r="I30" s="396">
        <v>0</v>
      </c>
      <c r="J30" s="398">
        <v>0</v>
      </c>
      <c r="K30" s="4"/>
      <c r="L30" s="4"/>
      <c r="M30" s="4"/>
      <c r="N30" s="4"/>
      <c r="O30" s="4"/>
    </row>
    <row r="31" spans="1:15" ht="14.25" customHeight="1">
      <c r="A31" s="43" t="s">
        <v>82</v>
      </c>
      <c r="B31" s="44" t="s">
        <v>83</v>
      </c>
      <c r="C31" s="39" t="s">
        <v>37</v>
      </c>
      <c r="D31" s="396">
        <v>0</v>
      </c>
      <c r="E31" s="396">
        <v>0</v>
      </c>
      <c r="F31" s="396">
        <v>0</v>
      </c>
      <c r="G31" s="396">
        <v>0</v>
      </c>
      <c r="H31" s="396">
        <v>0</v>
      </c>
      <c r="I31" s="396">
        <v>0</v>
      </c>
      <c r="J31" s="398">
        <v>0</v>
      </c>
      <c r="K31" s="4"/>
      <c r="L31" s="4"/>
      <c r="M31" s="4"/>
      <c r="N31" s="4"/>
      <c r="O31" s="4"/>
    </row>
    <row r="32" spans="1:15" ht="14.25" customHeight="1" thickBot="1">
      <c r="A32" s="46" t="s">
        <v>30</v>
      </c>
      <c r="B32" s="47" t="s">
        <v>8</v>
      </c>
      <c r="C32" s="280" t="s">
        <v>31</v>
      </c>
      <c r="D32" s="299"/>
      <c r="E32" s="299"/>
      <c r="F32" s="316">
        <v>0</v>
      </c>
      <c r="G32" s="397">
        <v>0</v>
      </c>
      <c r="H32" s="316">
        <v>0</v>
      </c>
      <c r="I32" s="320">
        <f>E32</f>
        <v>0</v>
      </c>
      <c r="J32" s="324">
        <v>0</v>
      </c>
      <c r="K32" s="4"/>
      <c r="L32" s="4"/>
      <c r="M32" s="4"/>
      <c r="N32" s="4"/>
      <c r="O32" s="4"/>
    </row>
    <row r="33" spans="1:15" ht="8.25" customHeight="1">
      <c r="A33" s="4"/>
      <c r="B33" s="22"/>
      <c r="C33" s="22"/>
      <c r="D33" s="22"/>
      <c r="E33" s="15"/>
      <c r="F33" s="15"/>
      <c r="G33" s="15"/>
      <c r="H33" s="15"/>
      <c r="I33" s="24"/>
      <c r="J33" s="60"/>
      <c r="K33" s="4"/>
      <c r="L33" s="4"/>
      <c r="M33" s="4"/>
      <c r="N33" s="4"/>
      <c r="O33" s="4"/>
    </row>
    <row r="34" spans="1:10" s="4" customFormat="1" ht="15" customHeight="1">
      <c r="A34" s="48"/>
      <c r="B34" s="48"/>
      <c r="C34" s="48"/>
      <c r="D34" s="49" t="s">
        <v>84</v>
      </c>
      <c r="E34" s="50"/>
      <c r="F34" s="50"/>
      <c r="G34" s="50"/>
      <c r="H34" s="50"/>
      <c r="I34" s="15"/>
      <c r="J34" s="217" t="s">
        <v>85</v>
      </c>
    </row>
    <row r="35" spans="1:10" s="4" customFormat="1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s="4" customFormat="1" ht="14.25" customHeight="1">
      <c r="A36" s="438" t="s">
        <v>33</v>
      </c>
      <c r="B36" s="438" t="s">
        <v>3</v>
      </c>
      <c r="C36" s="438" t="s">
        <v>4</v>
      </c>
      <c r="D36" s="441" t="s">
        <v>139</v>
      </c>
      <c r="E36" s="443" t="s">
        <v>70</v>
      </c>
      <c r="F36" s="444"/>
      <c r="G36" s="444"/>
      <c r="H36" s="444"/>
      <c r="I36" s="445"/>
      <c r="J36" s="441" t="s">
        <v>142</v>
      </c>
    </row>
    <row r="37" spans="1:10" s="4" customFormat="1" ht="23.25" customHeight="1">
      <c r="A37" s="439"/>
      <c r="B37" s="440"/>
      <c r="C37" s="440"/>
      <c r="D37" s="442"/>
      <c r="E37" s="31" t="s">
        <v>71</v>
      </c>
      <c r="F37" s="31" t="s">
        <v>72</v>
      </c>
      <c r="G37" s="32" t="s">
        <v>140</v>
      </c>
      <c r="H37" s="30" t="s">
        <v>141</v>
      </c>
      <c r="I37" s="31" t="s">
        <v>49</v>
      </c>
      <c r="J37" s="442"/>
    </row>
    <row r="38" spans="1:10" s="4" customFormat="1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34" customFormat="1" ht="15" customHeight="1" thickBot="1">
      <c r="A39" s="54" t="s">
        <v>270</v>
      </c>
      <c r="B39" s="342" t="s">
        <v>32</v>
      </c>
      <c r="C39" s="343" t="s">
        <v>233</v>
      </c>
      <c r="D39" s="344">
        <f>D40+D51+D64+D79</f>
        <v>75775251.63</v>
      </c>
      <c r="E39" s="344">
        <f>E40+E51+E64+E79</f>
        <v>40304289.5</v>
      </c>
      <c r="F39" s="344">
        <f>F40+F51+F64+F79</f>
        <v>0</v>
      </c>
      <c r="G39" s="344">
        <f>G40+G51+G64+G79</f>
        <v>0</v>
      </c>
      <c r="H39" s="344">
        <f>H40+H51+H64+H79</f>
        <v>0</v>
      </c>
      <c r="I39" s="344">
        <f>E39</f>
        <v>40304289.5</v>
      </c>
      <c r="J39" s="333">
        <f>D39-E39</f>
        <v>35470962.129999995</v>
      </c>
    </row>
    <row r="40" spans="1:10" s="334" customFormat="1" ht="22.5" customHeight="1" thickBot="1">
      <c r="A40" s="260" t="s">
        <v>160</v>
      </c>
      <c r="B40" s="345" t="s">
        <v>32</v>
      </c>
      <c r="C40" s="346" t="s">
        <v>8</v>
      </c>
      <c r="D40" s="347">
        <f>D41+D46</f>
        <v>60713100</v>
      </c>
      <c r="E40" s="347">
        <f>E41+E46</f>
        <v>33476285.509999998</v>
      </c>
      <c r="F40" s="347">
        <f>F41+F46</f>
        <v>0</v>
      </c>
      <c r="G40" s="347">
        <f>G41+G46</f>
        <v>0</v>
      </c>
      <c r="H40" s="347">
        <f>H41+H46</f>
        <v>0</v>
      </c>
      <c r="I40" s="344">
        <f aca="true" t="shared" si="1" ref="I40:I85">E40</f>
        <v>33476285.509999998</v>
      </c>
      <c r="J40" s="333">
        <f aca="true" t="shared" si="2" ref="J40:J85">D40-E40</f>
        <v>27236814.490000002</v>
      </c>
    </row>
    <row r="41" spans="1:10" s="334" customFormat="1" ht="22.5" thickBot="1">
      <c r="A41" s="259" t="s">
        <v>161</v>
      </c>
      <c r="B41" s="348" t="s">
        <v>32</v>
      </c>
      <c r="C41" s="349" t="s">
        <v>159</v>
      </c>
      <c r="D41" s="347">
        <f>SUM(D42:D45)</f>
        <v>60713100</v>
      </c>
      <c r="E41" s="347">
        <f>SUM(E42:E45)</f>
        <v>33476285.509999998</v>
      </c>
      <c r="F41" s="347">
        <f>SUM(F42:F45)</f>
        <v>0</v>
      </c>
      <c r="G41" s="347">
        <f>SUM(G42:G45)</f>
        <v>0</v>
      </c>
      <c r="H41" s="347">
        <f>SUM(H42:H45)</f>
        <v>0</v>
      </c>
      <c r="I41" s="344">
        <f t="shared" si="1"/>
        <v>33476285.509999998</v>
      </c>
      <c r="J41" s="333">
        <f t="shared" si="2"/>
        <v>27236814.490000002</v>
      </c>
    </row>
    <row r="42" spans="1:10" s="4" customFormat="1" ht="13.5" thickBot="1">
      <c r="A42" s="282" t="s">
        <v>226</v>
      </c>
      <c r="B42" s="58" t="s">
        <v>32</v>
      </c>
      <c r="C42" s="57" t="s">
        <v>234</v>
      </c>
      <c r="D42" s="300">
        <v>46400200</v>
      </c>
      <c r="E42" s="303">
        <v>27724957.72</v>
      </c>
      <c r="F42" s="300">
        <v>0</v>
      </c>
      <c r="G42" s="300">
        <v>0</v>
      </c>
      <c r="H42" s="300">
        <v>0</v>
      </c>
      <c r="I42" s="344">
        <f t="shared" si="1"/>
        <v>27724957.72</v>
      </c>
      <c r="J42" s="333">
        <f t="shared" si="2"/>
        <v>18675242.28</v>
      </c>
    </row>
    <row r="43" spans="1:10" s="4" customFormat="1" ht="23.25" thickBot="1">
      <c r="A43" s="282" t="s">
        <v>227</v>
      </c>
      <c r="B43" s="58" t="s">
        <v>32</v>
      </c>
      <c r="C43" s="57" t="s">
        <v>235</v>
      </c>
      <c r="D43" s="300">
        <v>0</v>
      </c>
      <c r="E43" s="303">
        <v>0</v>
      </c>
      <c r="F43" s="300">
        <v>0</v>
      </c>
      <c r="G43" s="300">
        <v>0</v>
      </c>
      <c r="H43" s="300">
        <v>0</v>
      </c>
      <c r="I43" s="344">
        <f t="shared" si="1"/>
        <v>0</v>
      </c>
      <c r="J43" s="333">
        <f t="shared" si="2"/>
        <v>0</v>
      </c>
    </row>
    <row r="44" spans="1:10" s="4" customFormat="1" ht="34.5" thickBot="1">
      <c r="A44" s="282" t="s">
        <v>228</v>
      </c>
      <c r="B44" s="58" t="s">
        <v>32</v>
      </c>
      <c r="C44" s="57" t="s">
        <v>236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44">
        <f t="shared" si="1"/>
        <v>0</v>
      </c>
      <c r="J44" s="333">
        <f t="shared" si="2"/>
        <v>0</v>
      </c>
    </row>
    <row r="45" spans="1:10" s="4" customFormat="1" ht="34.5" thickBot="1">
      <c r="A45" s="282" t="s">
        <v>229</v>
      </c>
      <c r="B45" s="56" t="s">
        <v>32</v>
      </c>
      <c r="C45" s="57" t="s">
        <v>237</v>
      </c>
      <c r="D45" s="300">
        <v>14312900</v>
      </c>
      <c r="E45" s="303">
        <v>5751327.79</v>
      </c>
      <c r="F45" s="300">
        <v>0</v>
      </c>
      <c r="G45" s="300">
        <v>0</v>
      </c>
      <c r="H45" s="300">
        <v>0</v>
      </c>
      <c r="I45" s="344">
        <f t="shared" si="1"/>
        <v>5751327.79</v>
      </c>
      <c r="J45" s="333">
        <f t="shared" si="2"/>
        <v>8561572.21</v>
      </c>
    </row>
    <row r="46" spans="1:10" s="334" customFormat="1" ht="33" thickBot="1">
      <c r="A46" s="283" t="s">
        <v>162</v>
      </c>
      <c r="B46" s="352" t="s">
        <v>32</v>
      </c>
      <c r="C46" s="353" t="s">
        <v>14</v>
      </c>
      <c r="D46" s="347">
        <v>0</v>
      </c>
      <c r="E46" s="347">
        <v>0</v>
      </c>
      <c r="F46" s="347">
        <v>0</v>
      </c>
      <c r="G46" s="347">
        <v>0</v>
      </c>
      <c r="H46" s="347">
        <v>0</v>
      </c>
      <c r="I46" s="344">
        <f t="shared" si="1"/>
        <v>0</v>
      </c>
      <c r="J46" s="333">
        <f t="shared" si="2"/>
        <v>0</v>
      </c>
    </row>
    <row r="47" spans="1:10" s="4" customFormat="1" ht="23.25" thickBot="1">
      <c r="A47" s="284" t="s">
        <v>163</v>
      </c>
      <c r="B47" s="58" t="s">
        <v>32</v>
      </c>
      <c r="C47" s="234" t="s">
        <v>238</v>
      </c>
      <c r="D47" s="300">
        <v>0</v>
      </c>
      <c r="E47" s="303">
        <v>0</v>
      </c>
      <c r="F47" s="300">
        <v>0</v>
      </c>
      <c r="G47" s="300">
        <v>0</v>
      </c>
      <c r="H47" s="300">
        <v>0</v>
      </c>
      <c r="I47" s="344">
        <f t="shared" si="1"/>
        <v>0</v>
      </c>
      <c r="J47" s="333">
        <f t="shared" si="2"/>
        <v>0</v>
      </c>
    </row>
    <row r="48" spans="1:10" s="4" customFormat="1" ht="34.5" thickBot="1">
      <c r="A48" s="284" t="s">
        <v>164</v>
      </c>
      <c r="B48" s="58" t="s">
        <v>32</v>
      </c>
      <c r="C48" s="57" t="s">
        <v>213</v>
      </c>
      <c r="D48" s="300">
        <v>0</v>
      </c>
      <c r="E48" s="303">
        <v>0</v>
      </c>
      <c r="F48" s="300">
        <v>0</v>
      </c>
      <c r="G48" s="300">
        <v>0</v>
      </c>
      <c r="H48" s="300">
        <v>0</v>
      </c>
      <c r="I48" s="344">
        <f t="shared" si="1"/>
        <v>0</v>
      </c>
      <c r="J48" s="333">
        <f t="shared" si="2"/>
        <v>0</v>
      </c>
    </row>
    <row r="49" spans="1:10" s="4" customFormat="1" ht="23.25" thickBot="1">
      <c r="A49" s="284" t="s">
        <v>165</v>
      </c>
      <c r="B49" s="58" t="s">
        <v>32</v>
      </c>
      <c r="C49" s="57" t="s">
        <v>239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44">
        <f t="shared" si="1"/>
        <v>0</v>
      </c>
      <c r="J49" s="333">
        <f t="shared" si="2"/>
        <v>0</v>
      </c>
    </row>
    <row r="50" spans="1:10" s="4" customFormat="1" ht="34.5" thickBot="1">
      <c r="A50" s="284" t="s">
        <v>208</v>
      </c>
      <c r="B50" s="56" t="s">
        <v>32</v>
      </c>
      <c r="C50" s="57" t="s">
        <v>207</v>
      </c>
      <c r="D50" s="300">
        <v>0</v>
      </c>
      <c r="E50" s="303">
        <v>0</v>
      </c>
      <c r="F50" s="300">
        <v>0</v>
      </c>
      <c r="G50" s="300">
        <v>0</v>
      </c>
      <c r="H50" s="300">
        <v>0</v>
      </c>
      <c r="I50" s="344">
        <f t="shared" si="1"/>
        <v>0</v>
      </c>
      <c r="J50" s="333">
        <f t="shared" si="2"/>
        <v>0</v>
      </c>
    </row>
    <row r="51" spans="1:10" s="334" customFormat="1" ht="23.25" thickBot="1">
      <c r="A51" s="285" t="s">
        <v>230</v>
      </c>
      <c r="B51" s="348" t="s">
        <v>32</v>
      </c>
      <c r="C51" s="349" t="s">
        <v>32</v>
      </c>
      <c r="D51" s="347">
        <f>D52+D59</f>
        <v>14327951.63</v>
      </c>
      <c r="E51" s="347">
        <f>E52+E59</f>
        <v>6491879.99</v>
      </c>
      <c r="F51" s="347">
        <f>F52+F59</f>
        <v>0</v>
      </c>
      <c r="G51" s="347">
        <f>G52+G59</f>
        <v>0</v>
      </c>
      <c r="H51" s="347">
        <f>H52+H59</f>
        <v>0</v>
      </c>
      <c r="I51" s="344">
        <f t="shared" si="1"/>
        <v>6491879.99</v>
      </c>
      <c r="J51" s="333">
        <f t="shared" si="2"/>
        <v>7836071.640000001</v>
      </c>
    </row>
    <row r="52" spans="1:10" s="334" customFormat="1" ht="64.5" thickBot="1">
      <c r="A52" s="286" t="s">
        <v>166</v>
      </c>
      <c r="B52" s="348" t="s">
        <v>32</v>
      </c>
      <c r="C52" s="349" t="s">
        <v>240</v>
      </c>
      <c r="D52" s="347">
        <v>0</v>
      </c>
      <c r="E52" s="347">
        <v>0</v>
      </c>
      <c r="F52" s="347">
        <v>0</v>
      </c>
      <c r="G52" s="347">
        <v>0</v>
      </c>
      <c r="H52" s="347">
        <v>0</v>
      </c>
      <c r="I52" s="344">
        <f t="shared" si="1"/>
        <v>0</v>
      </c>
      <c r="J52" s="333">
        <f t="shared" si="2"/>
        <v>0</v>
      </c>
    </row>
    <row r="53" spans="1:10" s="4" customFormat="1" ht="25.5" customHeight="1" thickBot="1">
      <c r="A53" s="284" t="s">
        <v>167</v>
      </c>
      <c r="B53" s="56" t="s">
        <v>32</v>
      </c>
      <c r="C53" s="57" t="s">
        <v>241</v>
      </c>
      <c r="D53" s="300">
        <v>0</v>
      </c>
      <c r="E53" s="303">
        <v>0</v>
      </c>
      <c r="F53" s="300">
        <v>0</v>
      </c>
      <c r="G53" s="300">
        <v>0</v>
      </c>
      <c r="H53" s="300">
        <v>0</v>
      </c>
      <c r="I53" s="344">
        <f t="shared" si="1"/>
        <v>0</v>
      </c>
      <c r="J53" s="333">
        <f t="shared" si="2"/>
        <v>0</v>
      </c>
    </row>
    <row r="54" spans="1:10" s="4" customFormat="1" ht="24.75" customHeight="1" thickBot="1">
      <c r="A54" s="284" t="s">
        <v>168</v>
      </c>
      <c r="B54" s="56" t="s">
        <v>32</v>
      </c>
      <c r="C54" s="57" t="s">
        <v>242</v>
      </c>
      <c r="D54" s="300">
        <v>0</v>
      </c>
      <c r="E54" s="303">
        <v>0</v>
      </c>
      <c r="F54" s="300">
        <v>0</v>
      </c>
      <c r="G54" s="300">
        <v>0</v>
      </c>
      <c r="H54" s="300">
        <v>0</v>
      </c>
      <c r="I54" s="344">
        <f t="shared" si="1"/>
        <v>0</v>
      </c>
      <c r="J54" s="333">
        <f t="shared" si="2"/>
        <v>0</v>
      </c>
    </row>
    <row r="55" spans="1:10" s="4" customFormat="1" ht="23.25" thickBot="1">
      <c r="A55" s="284" t="s">
        <v>169</v>
      </c>
      <c r="B55" s="55" t="s">
        <v>32</v>
      </c>
      <c r="C55" s="233" t="s">
        <v>243</v>
      </c>
      <c r="D55" s="301">
        <v>0</v>
      </c>
      <c r="E55" s="311">
        <v>0</v>
      </c>
      <c r="F55" s="301">
        <v>0</v>
      </c>
      <c r="G55" s="301">
        <v>0</v>
      </c>
      <c r="H55" s="301">
        <v>0</v>
      </c>
      <c r="I55" s="344">
        <f t="shared" si="1"/>
        <v>0</v>
      </c>
      <c r="J55" s="333">
        <f t="shared" si="2"/>
        <v>0</v>
      </c>
    </row>
    <row r="56" spans="1:10" s="4" customFormat="1" ht="23.25" thickBot="1">
      <c r="A56" s="284" t="s">
        <v>170</v>
      </c>
      <c r="B56" s="55" t="s">
        <v>32</v>
      </c>
      <c r="C56" s="233" t="s">
        <v>244</v>
      </c>
      <c r="D56" s="301">
        <v>0</v>
      </c>
      <c r="E56" s="311">
        <v>0</v>
      </c>
      <c r="F56" s="301">
        <v>0</v>
      </c>
      <c r="G56" s="301">
        <v>0</v>
      </c>
      <c r="H56" s="301">
        <v>0</v>
      </c>
      <c r="I56" s="344">
        <f t="shared" si="1"/>
        <v>0</v>
      </c>
      <c r="J56" s="333">
        <f t="shared" si="2"/>
        <v>0</v>
      </c>
    </row>
    <row r="57" spans="1:10" s="4" customFormat="1" ht="23.25" thickBot="1">
      <c r="A57" s="284" t="s">
        <v>171</v>
      </c>
      <c r="B57" s="55" t="s">
        <v>32</v>
      </c>
      <c r="C57" s="233" t="s">
        <v>245</v>
      </c>
      <c r="D57" s="301">
        <v>0</v>
      </c>
      <c r="E57" s="311">
        <v>0</v>
      </c>
      <c r="F57" s="301">
        <v>0</v>
      </c>
      <c r="G57" s="301">
        <v>0</v>
      </c>
      <c r="H57" s="301">
        <v>0</v>
      </c>
      <c r="I57" s="344">
        <f t="shared" si="1"/>
        <v>0</v>
      </c>
      <c r="J57" s="333">
        <f t="shared" si="2"/>
        <v>0</v>
      </c>
    </row>
    <row r="58" spans="1:10" s="4" customFormat="1" ht="23.25" thickBot="1">
      <c r="A58" s="284" t="s">
        <v>172</v>
      </c>
      <c r="B58" s="55" t="s">
        <v>32</v>
      </c>
      <c r="C58" s="233" t="s">
        <v>246</v>
      </c>
      <c r="D58" s="301">
        <v>0</v>
      </c>
      <c r="E58" s="311">
        <v>0</v>
      </c>
      <c r="F58" s="301">
        <v>0</v>
      </c>
      <c r="G58" s="301">
        <v>0</v>
      </c>
      <c r="H58" s="301">
        <v>0</v>
      </c>
      <c r="I58" s="344">
        <f t="shared" si="1"/>
        <v>0</v>
      </c>
      <c r="J58" s="333">
        <f t="shared" si="2"/>
        <v>0</v>
      </c>
    </row>
    <row r="59" spans="1:10" s="334" customFormat="1" ht="23.25" customHeight="1" thickBot="1">
      <c r="A59" s="286" t="s">
        <v>173</v>
      </c>
      <c r="B59" s="352" t="s">
        <v>32</v>
      </c>
      <c r="C59" s="354" t="s">
        <v>247</v>
      </c>
      <c r="D59" s="355">
        <f>SUM(D60:D63)</f>
        <v>14327951.63</v>
      </c>
      <c r="E59" s="355">
        <f>SUM(E60:E63)</f>
        <v>6491879.99</v>
      </c>
      <c r="F59" s="355">
        <f>SUM(F60:F63)</f>
        <v>0</v>
      </c>
      <c r="G59" s="355">
        <f>SUM(G60:G63)</f>
        <v>0</v>
      </c>
      <c r="H59" s="355">
        <f>SUM(H60:H63)</f>
        <v>0</v>
      </c>
      <c r="I59" s="344">
        <f t="shared" si="1"/>
        <v>6491879.99</v>
      </c>
      <c r="J59" s="333">
        <f t="shared" si="2"/>
        <v>7836071.640000001</v>
      </c>
    </row>
    <row r="60" spans="1:10" s="4" customFormat="1" ht="23.25" thickBot="1">
      <c r="A60" s="287" t="s">
        <v>174</v>
      </c>
      <c r="B60" s="55" t="s">
        <v>32</v>
      </c>
      <c r="C60" s="233" t="s">
        <v>248</v>
      </c>
      <c r="D60" s="301">
        <v>0</v>
      </c>
      <c r="E60" s="311">
        <v>0</v>
      </c>
      <c r="F60" s="301">
        <v>0</v>
      </c>
      <c r="G60" s="301">
        <v>0</v>
      </c>
      <c r="H60" s="301">
        <v>0</v>
      </c>
      <c r="I60" s="344">
        <f t="shared" si="1"/>
        <v>0</v>
      </c>
      <c r="J60" s="333">
        <f t="shared" si="2"/>
        <v>0</v>
      </c>
    </row>
    <row r="61" spans="1:10" s="4" customFormat="1" ht="23.25" thickBot="1">
      <c r="A61" s="288" t="s">
        <v>175</v>
      </c>
      <c r="B61" s="55" t="s">
        <v>32</v>
      </c>
      <c r="C61" s="233" t="s">
        <v>249</v>
      </c>
      <c r="D61" s="301">
        <v>0</v>
      </c>
      <c r="E61" s="311">
        <v>0</v>
      </c>
      <c r="F61" s="301">
        <v>0</v>
      </c>
      <c r="G61" s="301">
        <v>0</v>
      </c>
      <c r="H61" s="301">
        <v>0</v>
      </c>
      <c r="I61" s="344">
        <f t="shared" si="1"/>
        <v>0</v>
      </c>
      <c r="J61" s="333">
        <f t="shared" si="2"/>
        <v>0</v>
      </c>
    </row>
    <row r="62" spans="1:10" s="4" customFormat="1" ht="23.25" thickBot="1">
      <c r="A62" s="288" t="s">
        <v>176</v>
      </c>
      <c r="B62" s="55" t="s">
        <v>32</v>
      </c>
      <c r="C62" s="233" t="s">
        <v>250</v>
      </c>
      <c r="D62" s="301">
        <v>14327951.63</v>
      </c>
      <c r="E62" s="311">
        <v>6491879.99</v>
      </c>
      <c r="F62" s="301">
        <v>0</v>
      </c>
      <c r="G62" s="301">
        <v>0</v>
      </c>
      <c r="H62" s="301">
        <v>0</v>
      </c>
      <c r="I62" s="344">
        <f t="shared" si="1"/>
        <v>6491879.99</v>
      </c>
      <c r="J62" s="333">
        <f t="shared" si="2"/>
        <v>7836071.640000001</v>
      </c>
    </row>
    <row r="63" spans="1:10" s="4" customFormat="1" ht="36.75" customHeight="1" thickBot="1">
      <c r="A63" s="288" t="s">
        <v>177</v>
      </c>
      <c r="B63" s="55" t="s">
        <v>32</v>
      </c>
      <c r="C63" s="233" t="s">
        <v>251</v>
      </c>
      <c r="D63" s="301">
        <v>0</v>
      </c>
      <c r="E63" s="311">
        <v>0</v>
      </c>
      <c r="F63" s="301">
        <v>0</v>
      </c>
      <c r="G63" s="301">
        <v>0</v>
      </c>
      <c r="H63" s="301">
        <v>0</v>
      </c>
      <c r="I63" s="344">
        <f t="shared" si="1"/>
        <v>0</v>
      </c>
      <c r="J63" s="333">
        <f t="shared" si="2"/>
        <v>0</v>
      </c>
    </row>
    <row r="64" spans="1:10" s="334" customFormat="1" ht="15" customHeight="1" thickBot="1">
      <c r="A64" s="289" t="s">
        <v>178</v>
      </c>
      <c r="B64" s="352" t="s">
        <v>32</v>
      </c>
      <c r="C64" s="354" t="s">
        <v>252</v>
      </c>
      <c r="D64" s="355">
        <f>D65</f>
        <v>240000</v>
      </c>
      <c r="E64" s="355">
        <f>E65</f>
        <v>210000</v>
      </c>
      <c r="F64" s="355">
        <f>F65</f>
        <v>0</v>
      </c>
      <c r="G64" s="355">
        <f>G65</f>
        <v>0</v>
      </c>
      <c r="H64" s="355">
        <f>H65</f>
        <v>0</v>
      </c>
      <c r="I64" s="344">
        <f t="shared" si="1"/>
        <v>210000</v>
      </c>
      <c r="J64" s="333">
        <f t="shared" si="2"/>
        <v>30000</v>
      </c>
    </row>
    <row r="65" spans="1:10" s="334" customFormat="1" ht="22.5" thickBot="1">
      <c r="A65" s="290" t="s">
        <v>179</v>
      </c>
      <c r="B65" s="352" t="s">
        <v>32</v>
      </c>
      <c r="C65" s="354" t="s">
        <v>253</v>
      </c>
      <c r="D65" s="355">
        <f>SUM(D66:D71)</f>
        <v>240000</v>
      </c>
      <c r="E65" s="355">
        <f>SUM(E66:E71)</f>
        <v>210000</v>
      </c>
      <c r="F65" s="355">
        <f>SUM(F66:F71)</f>
        <v>0</v>
      </c>
      <c r="G65" s="355">
        <f>SUM(G66:G71)</f>
        <v>0</v>
      </c>
      <c r="H65" s="355">
        <f>SUM(H66:H71)</f>
        <v>0</v>
      </c>
      <c r="I65" s="344">
        <f t="shared" si="1"/>
        <v>210000</v>
      </c>
      <c r="J65" s="333">
        <f t="shared" si="2"/>
        <v>30000</v>
      </c>
    </row>
    <row r="66" spans="1:10" s="4" customFormat="1" ht="23.25" thickBot="1">
      <c r="A66" s="287" t="s">
        <v>180</v>
      </c>
      <c r="B66" s="55" t="s">
        <v>32</v>
      </c>
      <c r="C66" s="233" t="s">
        <v>254</v>
      </c>
      <c r="D66" s="301">
        <v>240000</v>
      </c>
      <c r="E66" s="311">
        <v>210000</v>
      </c>
      <c r="F66" s="301">
        <v>0</v>
      </c>
      <c r="G66" s="301">
        <v>0</v>
      </c>
      <c r="H66" s="301">
        <v>0</v>
      </c>
      <c r="I66" s="344">
        <f t="shared" si="1"/>
        <v>210000</v>
      </c>
      <c r="J66" s="333">
        <f t="shared" si="2"/>
        <v>30000</v>
      </c>
    </row>
    <row r="67" spans="1:10" s="4" customFormat="1" ht="13.5" thickBot="1">
      <c r="A67" s="287" t="s">
        <v>181</v>
      </c>
      <c r="B67" s="55" t="s">
        <v>32</v>
      </c>
      <c r="C67" s="233" t="s">
        <v>255</v>
      </c>
      <c r="D67" s="301">
        <v>0</v>
      </c>
      <c r="E67" s="311">
        <v>0</v>
      </c>
      <c r="F67" s="301">
        <v>0</v>
      </c>
      <c r="G67" s="301">
        <v>0</v>
      </c>
      <c r="H67" s="301">
        <v>0</v>
      </c>
      <c r="I67" s="344">
        <f t="shared" si="1"/>
        <v>0</v>
      </c>
      <c r="J67" s="333">
        <f t="shared" si="2"/>
        <v>0</v>
      </c>
    </row>
    <row r="68" spans="1:10" s="4" customFormat="1" ht="23.25" thickBot="1">
      <c r="A68" s="287" t="s">
        <v>182</v>
      </c>
      <c r="B68" s="55" t="s">
        <v>32</v>
      </c>
      <c r="C68" s="233" t="s">
        <v>256</v>
      </c>
      <c r="D68" s="301">
        <v>0</v>
      </c>
      <c r="E68" s="311">
        <v>0</v>
      </c>
      <c r="F68" s="301">
        <v>0</v>
      </c>
      <c r="G68" s="301">
        <v>0</v>
      </c>
      <c r="H68" s="301">
        <v>0</v>
      </c>
      <c r="I68" s="344">
        <f t="shared" si="1"/>
        <v>0</v>
      </c>
      <c r="J68" s="333">
        <f t="shared" si="2"/>
        <v>0</v>
      </c>
    </row>
    <row r="69" spans="1:10" s="4" customFormat="1" ht="14.25" customHeight="1" thickBot="1">
      <c r="A69" s="262" t="s">
        <v>183</v>
      </c>
      <c r="B69" s="55" t="s">
        <v>32</v>
      </c>
      <c r="C69" s="233" t="s">
        <v>257</v>
      </c>
      <c r="D69" s="301">
        <v>0</v>
      </c>
      <c r="E69" s="311">
        <v>0</v>
      </c>
      <c r="F69" s="301">
        <v>0</v>
      </c>
      <c r="G69" s="301">
        <v>0</v>
      </c>
      <c r="H69" s="301">
        <v>0</v>
      </c>
      <c r="I69" s="344">
        <f t="shared" si="1"/>
        <v>0</v>
      </c>
      <c r="J69" s="333">
        <f t="shared" si="2"/>
        <v>0</v>
      </c>
    </row>
    <row r="70" spans="1:10" s="4" customFormat="1" ht="14.25" customHeight="1" thickBot="1">
      <c r="A70" s="262" t="s">
        <v>184</v>
      </c>
      <c r="B70" s="55" t="s">
        <v>32</v>
      </c>
      <c r="C70" s="233" t="s">
        <v>258</v>
      </c>
      <c r="D70" s="301">
        <v>0</v>
      </c>
      <c r="E70" s="311">
        <v>0</v>
      </c>
      <c r="F70" s="301">
        <v>0</v>
      </c>
      <c r="G70" s="301">
        <v>0</v>
      </c>
      <c r="H70" s="301">
        <v>0</v>
      </c>
      <c r="I70" s="344">
        <f t="shared" si="1"/>
        <v>0</v>
      </c>
      <c r="J70" s="333">
        <f t="shared" si="2"/>
        <v>0</v>
      </c>
    </row>
    <row r="71" spans="1:10" s="4" customFormat="1" ht="14.25" customHeight="1" thickBot="1">
      <c r="A71" s="262" t="s">
        <v>185</v>
      </c>
      <c r="B71" s="55" t="s">
        <v>32</v>
      </c>
      <c r="C71" s="233" t="s">
        <v>259</v>
      </c>
      <c r="D71" s="301">
        <v>0</v>
      </c>
      <c r="E71" s="311">
        <v>0</v>
      </c>
      <c r="F71" s="301">
        <v>0</v>
      </c>
      <c r="G71" s="301">
        <v>0</v>
      </c>
      <c r="H71" s="301">
        <v>0</v>
      </c>
      <c r="I71" s="344">
        <f t="shared" si="1"/>
        <v>0</v>
      </c>
      <c r="J71" s="333">
        <f t="shared" si="2"/>
        <v>0</v>
      </c>
    </row>
    <row r="72" spans="1:10" s="334" customFormat="1" ht="23.25" thickBot="1">
      <c r="A72" s="291" t="s">
        <v>231</v>
      </c>
      <c r="B72" s="352" t="s">
        <v>32</v>
      </c>
      <c r="C72" s="354" t="s">
        <v>260</v>
      </c>
      <c r="D72" s="355">
        <v>0</v>
      </c>
      <c r="E72" s="355">
        <v>0</v>
      </c>
      <c r="F72" s="355">
        <v>0</v>
      </c>
      <c r="G72" s="355">
        <v>0</v>
      </c>
      <c r="H72" s="355">
        <v>0</v>
      </c>
      <c r="I72" s="344">
        <f t="shared" si="1"/>
        <v>0</v>
      </c>
      <c r="J72" s="333">
        <f t="shared" si="2"/>
        <v>0</v>
      </c>
    </row>
    <row r="73" spans="1:10" s="334" customFormat="1" ht="15" customHeight="1" thickBot="1">
      <c r="A73" s="261" t="s">
        <v>186</v>
      </c>
      <c r="B73" s="352" t="s">
        <v>32</v>
      </c>
      <c r="C73" s="354" t="s">
        <v>34</v>
      </c>
      <c r="D73" s="355">
        <v>0</v>
      </c>
      <c r="E73" s="355">
        <v>0</v>
      </c>
      <c r="F73" s="355">
        <v>0</v>
      </c>
      <c r="G73" s="355">
        <v>0</v>
      </c>
      <c r="H73" s="355">
        <v>0</v>
      </c>
      <c r="I73" s="344">
        <f t="shared" si="1"/>
        <v>0</v>
      </c>
      <c r="J73" s="333">
        <f t="shared" si="2"/>
        <v>0</v>
      </c>
    </row>
    <row r="74" spans="1:10" s="4" customFormat="1" ht="34.5" thickBot="1">
      <c r="A74" s="287" t="s">
        <v>211</v>
      </c>
      <c r="B74" s="55" t="s">
        <v>32</v>
      </c>
      <c r="C74" s="233" t="s">
        <v>209</v>
      </c>
      <c r="D74" s="301">
        <v>0</v>
      </c>
      <c r="E74" s="311">
        <v>0</v>
      </c>
      <c r="F74" s="301">
        <v>0</v>
      </c>
      <c r="G74" s="301">
        <v>0</v>
      </c>
      <c r="H74" s="301">
        <v>0</v>
      </c>
      <c r="I74" s="344">
        <f t="shared" si="1"/>
        <v>0</v>
      </c>
      <c r="J74" s="333">
        <f t="shared" si="2"/>
        <v>0</v>
      </c>
    </row>
    <row r="75" spans="1:10" s="4" customFormat="1" ht="34.5" thickBot="1">
      <c r="A75" s="284" t="s">
        <v>212</v>
      </c>
      <c r="B75" s="55" t="s">
        <v>32</v>
      </c>
      <c r="C75" s="233" t="s">
        <v>210</v>
      </c>
      <c r="D75" s="301">
        <v>0</v>
      </c>
      <c r="E75" s="311">
        <v>0</v>
      </c>
      <c r="F75" s="301">
        <v>0</v>
      </c>
      <c r="G75" s="301">
        <v>0</v>
      </c>
      <c r="H75" s="301">
        <v>0</v>
      </c>
      <c r="I75" s="344">
        <f t="shared" si="1"/>
        <v>0</v>
      </c>
      <c r="J75" s="333">
        <f t="shared" si="2"/>
        <v>0</v>
      </c>
    </row>
    <row r="76" spans="1:10" s="334" customFormat="1" ht="14.25" customHeight="1" thickBot="1">
      <c r="A76" s="292" t="s">
        <v>187</v>
      </c>
      <c r="B76" s="352" t="s">
        <v>32</v>
      </c>
      <c r="C76" s="354" t="s">
        <v>261</v>
      </c>
      <c r="D76" s="355">
        <v>0</v>
      </c>
      <c r="E76" s="355">
        <v>0</v>
      </c>
      <c r="F76" s="355">
        <v>0</v>
      </c>
      <c r="G76" s="355">
        <v>0</v>
      </c>
      <c r="H76" s="355">
        <v>0</v>
      </c>
      <c r="I76" s="344">
        <f t="shared" si="1"/>
        <v>0</v>
      </c>
      <c r="J76" s="333">
        <f t="shared" si="2"/>
        <v>0</v>
      </c>
    </row>
    <row r="77" spans="1:10" s="334" customFormat="1" ht="14.25" customHeight="1" thickBot="1">
      <c r="A77" s="286" t="s">
        <v>188</v>
      </c>
      <c r="B77" s="352" t="s">
        <v>32</v>
      </c>
      <c r="C77" s="354" t="s">
        <v>46</v>
      </c>
      <c r="D77" s="355">
        <v>0</v>
      </c>
      <c r="E77" s="355">
        <v>0</v>
      </c>
      <c r="F77" s="355">
        <v>0</v>
      </c>
      <c r="G77" s="355">
        <v>0</v>
      </c>
      <c r="H77" s="355">
        <v>0</v>
      </c>
      <c r="I77" s="344">
        <f t="shared" si="1"/>
        <v>0</v>
      </c>
      <c r="J77" s="333">
        <f t="shared" si="2"/>
        <v>0</v>
      </c>
    </row>
    <row r="78" spans="1:10" s="4" customFormat="1" ht="79.5" thickBot="1">
      <c r="A78" s="287" t="s">
        <v>232</v>
      </c>
      <c r="B78" s="55" t="s">
        <v>32</v>
      </c>
      <c r="C78" s="233" t="s">
        <v>106</v>
      </c>
      <c r="D78" s="301">
        <v>0</v>
      </c>
      <c r="E78" s="311">
        <v>0</v>
      </c>
      <c r="F78" s="301">
        <v>0</v>
      </c>
      <c r="G78" s="301">
        <v>0</v>
      </c>
      <c r="H78" s="301">
        <v>0</v>
      </c>
      <c r="I78" s="344">
        <f t="shared" si="1"/>
        <v>0</v>
      </c>
      <c r="J78" s="333">
        <f t="shared" si="2"/>
        <v>0</v>
      </c>
    </row>
    <row r="79" spans="1:10" s="334" customFormat="1" ht="14.25" customHeight="1" thickBot="1">
      <c r="A79" s="290" t="s">
        <v>189</v>
      </c>
      <c r="B79" s="352" t="s">
        <v>32</v>
      </c>
      <c r="C79" s="354" t="s">
        <v>262</v>
      </c>
      <c r="D79" s="355">
        <f>SUM(D80:D82)</f>
        <v>494200</v>
      </c>
      <c r="E79" s="355">
        <f>SUM(E80:E82)</f>
        <v>126124</v>
      </c>
      <c r="F79" s="355">
        <f>SUM(F80:F82)</f>
        <v>0</v>
      </c>
      <c r="G79" s="355">
        <f>SUM(G80:G82)</f>
        <v>0</v>
      </c>
      <c r="H79" s="355">
        <f>SUM(H80:H82)</f>
        <v>0</v>
      </c>
      <c r="I79" s="344">
        <f t="shared" si="1"/>
        <v>126124</v>
      </c>
      <c r="J79" s="333">
        <f t="shared" si="2"/>
        <v>368076</v>
      </c>
    </row>
    <row r="80" spans="1:10" s="4" customFormat="1" ht="23.25" thickBot="1">
      <c r="A80" s="287" t="s">
        <v>190</v>
      </c>
      <c r="B80" s="55" t="s">
        <v>32</v>
      </c>
      <c r="C80" s="233" t="s">
        <v>263</v>
      </c>
      <c r="D80" s="301">
        <v>447972</v>
      </c>
      <c r="E80" s="311">
        <v>79896</v>
      </c>
      <c r="F80" s="301">
        <v>0</v>
      </c>
      <c r="G80" s="301">
        <v>0</v>
      </c>
      <c r="H80" s="301">
        <v>0</v>
      </c>
      <c r="I80" s="344">
        <f t="shared" si="1"/>
        <v>79896</v>
      </c>
      <c r="J80" s="333">
        <f t="shared" si="2"/>
        <v>368076</v>
      </c>
    </row>
    <row r="81" spans="1:10" s="4" customFormat="1" ht="15" customHeight="1" thickBot="1">
      <c r="A81" s="287" t="s">
        <v>191</v>
      </c>
      <c r="B81" s="55" t="s">
        <v>32</v>
      </c>
      <c r="C81" s="233" t="s">
        <v>264</v>
      </c>
      <c r="D81" s="301">
        <v>17728</v>
      </c>
      <c r="E81" s="311">
        <v>17728</v>
      </c>
      <c r="F81" s="301">
        <v>0</v>
      </c>
      <c r="G81" s="301">
        <v>0</v>
      </c>
      <c r="H81" s="301">
        <v>0</v>
      </c>
      <c r="I81" s="344">
        <f t="shared" si="1"/>
        <v>17728</v>
      </c>
      <c r="J81" s="333">
        <f t="shared" si="2"/>
        <v>0</v>
      </c>
    </row>
    <row r="82" spans="1:10" s="4" customFormat="1" ht="15" customHeight="1" thickBot="1">
      <c r="A82" s="262" t="s">
        <v>192</v>
      </c>
      <c r="B82" s="55" t="s">
        <v>32</v>
      </c>
      <c r="C82" s="233" t="s">
        <v>265</v>
      </c>
      <c r="D82" s="301">
        <v>28500</v>
      </c>
      <c r="E82" s="311">
        <v>28500</v>
      </c>
      <c r="F82" s="301">
        <v>0</v>
      </c>
      <c r="G82" s="301">
        <v>0</v>
      </c>
      <c r="H82" s="301">
        <v>0</v>
      </c>
      <c r="I82" s="344">
        <f t="shared" si="1"/>
        <v>28500</v>
      </c>
      <c r="J82" s="333">
        <f t="shared" si="2"/>
        <v>0</v>
      </c>
    </row>
    <row r="83" spans="1:10" s="334" customFormat="1" ht="24.75" customHeight="1" thickBot="1">
      <c r="A83" s="290" t="s">
        <v>193</v>
      </c>
      <c r="B83" s="352" t="s">
        <v>32</v>
      </c>
      <c r="C83" s="354" t="s">
        <v>266</v>
      </c>
      <c r="D83" s="355">
        <v>0</v>
      </c>
      <c r="E83" s="355">
        <v>0</v>
      </c>
      <c r="F83" s="355">
        <v>0</v>
      </c>
      <c r="G83" s="355">
        <v>0</v>
      </c>
      <c r="H83" s="355">
        <v>0</v>
      </c>
      <c r="I83" s="344">
        <f t="shared" si="1"/>
        <v>0</v>
      </c>
      <c r="J83" s="333">
        <f t="shared" si="2"/>
        <v>0</v>
      </c>
    </row>
    <row r="84" spans="1:10" s="4" customFormat="1" ht="14.25" customHeight="1" thickBot="1">
      <c r="A84" s="287" t="s">
        <v>194</v>
      </c>
      <c r="B84" s="55" t="s">
        <v>32</v>
      </c>
      <c r="C84" s="233" t="s">
        <v>267</v>
      </c>
      <c r="D84" s="301">
        <v>0</v>
      </c>
      <c r="E84" s="311">
        <v>0</v>
      </c>
      <c r="F84" s="301">
        <v>0</v>
      </c>
      <c r="G84" s="301">
        <v>0</v>
      </c>
      <c r="H84" s="301">
        <v>0</v>
      </c>
      <c r="I84" s="344">
        <f t="shared" si="1"/>
        <v>0</v>
      </c>
      <c r="J84" s="333">
        <f t="shared" si="2"/>
        <v>0</v>
      </c>
    </row>
    <row r="85" spans="1:10" s="4" customFormat="1" ht="33.75">
      <c r="A85" s="287" t="s">
        <v>195</v>
      </c>
      <c r="B85" s="55" t="s">
        <v>32</v>
      </c>
      <c r="C85" s="59" t="s">
        <v>268</v>
      </c>
      <c r="D85" s="302">
        <v>0</v>
      </c>
      <c r="E85" s="312">
        <v>0</v>
      </c>
      <c r="F85" s="302">
        <v>0</v>
      </c>
      <c r="G85" s="302">
        <v>0</v>
      </c>
      <c r="H85" s="302">
        <v>0</v>
      </c>
      <c r="I85" s="344">
        <f t="shared" si="1"/>
        <v>0</v>
      </c>
      <c r="J85" s="333">
        <f t="shared" si="2"/>
        <v>0</v>
      </c>
    </row>
    <row r="86" spans="1:10" s="334" customFormat="1" ht="15" customHeight="1" thickBot="1">
      <c r="A86" s="61" t="s">
        <v>87</v>
      </c>
      <c r="B86" s="359">
        <v>450</v>
      </c>
      <c r="C86" s="360" t="s">
        <v>233</v>
      </c>
      <c r="D86" s="361">
        <f aca="true" t="shared" si="3" ref="D86:I86">D18-D39</f>
        <v>-3200</v>
      </c>
      <c r="E86" s="361">
        <f t="shared" si="3"/>
        <v>2895847.1300000027</v>
      </c>
      <c r="F86" s="361">
        <f t="shared" si="3"/>
        <v>0</v>
      </c>
      <c r="G86" s="361">
        <f t="shared" si="3"/>
        <v>0</v>
      </c>
      <c r="H86" s="361">
        <f t="shared" si="3"/>
        <v>0</v>
      </c>
      <c r="I86" s="361">
        <f t="shared" si="3"/>
        <v>2895847.1300000027</v>
      </c>
      <c r="J86" s="362">
        <v>0</v>
      </c>
    </row>
    <row r="87" spans="1:10" s="4" customFormat="1" ht="24" customHeight="1">
      <c r="A87" s="48"/>
      <c r="B87" s="62"/>
      <c r="C87" s="23" t="s">
        <v>88</v>
      </c>
      <c r="D87" s="63"/>
      <c r="E87" s="50"/>
      <c r="F87" s="50"/>
      <c r="G87" s="50"/>
      <c r="H87" s="50"/>
      <c r="I87" s="50"/>
      <c r="J87" s="217" t="s">
        <v>127</v>
      </c>
    </row>
    <row r="88" spans="1:10" s="4" customFormat="1" ht="14.25" customHeight="1">
      <c r="A88" s="438" t="s">
        <v>33</v>
      </c>
      <c r="B88" s="438" t="s">
        <v>3</v>
      </c>
      <c r="C88" s="438" t="s">
        <v>4</v>
      </c>
      <c r="D88" s="441" t="s">
        <v>139</v>
      </c>
      <c r="E88" s="443" t="s">
        <v>70</v>
      </c>
      <c r="F88" s="444"/>
      <c r="G88" s="444"/>
      <c r="H88" s="444"/>
      <c r="I88" s="445"/>
      <c r="J88" s="441" t="s">
        <v>142</v>
      </c>
    </row>
    <row r="89" spans="1:10" s="4" customFormat="1" ht="23.25" customHeight="1">
      <c r="A89" s="439"/>
      <c r="B89" s="440"/>
      <c r="C89" s="440"/>
      <c r="D89" s="442"/>
      <c r="E89" s="31" t="s">
        <v>71</v>
      </c>
      <c r="F89" s="31" t="s">
        <v>72</v>
      </c>
      <c r="G89" s="32" t="s">
        <v>140</v>
      </c>
      <c r="H89" s="30" t="s">
        <v>141</v>
      </c>
      <c r="I89" s="31" t="s">
        <v>49</v>
      </c>
      <c r="J89" s="442"/>
    </row>
    <row r="90" spans="1:10" s="4" customFormat="1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34" customFormat="1" ht="34.5" thickBot="1">
      <c r="A91" s="251" t="s">
        <v>271</v>
      </c>
      <c r="B91" s="363" t="s">
        <v>86</v>
      </c>
      <c r="C91" s="364" t="s">
        <v>233</v>
      </c>
      <c r="D91" s="365">
        <f>-D86</f>
        <v>3200</v>
      </c>
      <c r="E91" s="365">
        <f>-E86</f>
        <v>-2895847.1300000027</v>
      </c>
      <c r="F91" s="365">
        <f>-F86</f>
        <v>0</v>
      </c>
      <c r="G91" s="365">
        <v>0</v>
      </c>
      <c r="H91" s="365">
        <v>0</v>
      </c>
      <c r="I91" s="365">
        <f>E91</f>
        <v>-2895847.1300000027</v>
      </c>
      <c r="J91" s="333">
        <v>0</v>
      </c>
    </row>
    <row r="92" spans="1:10" s="4" customFormat="1" ht="11.25" customHeight="1" thickBot="1">
      <c r="A92" s="64" t="s">
        <v>20</v>
      </c>
      <c r="B92" s="40"/>
      <c r="C92" s="41" t="s">
        <v>233</v>
      </c>
      <c r="D92" s="205"/>
      <c r="E92" s="206"/>
      <c r="F92" s="205"/>
      <c r="G92" s="205"/>
      <c r="H92" s="205"/>
      <c r="I92" s="365">
        <f aca="true" t="shared" si="4" ref="I92:I106">E92</f>
        <v>0</v>
      </c>
      <c r="J92" s="207"/>
    </row>
    <row r="93" spans="1:10" s="4" customFormat="1" ht="13.5" customHeight="1" thickBot="1">
      <c r="A93" s="65" t="s">
        <v>89</v>
      </c>
      <c r="B93" s="66" t="s">
        <v>40</v>
      </c>
      <c r="C93" s="67" t="s">
        <v>233</v>
      </c>
      <c r="D93" s="303">
        <v>0</v>
      </c>
      <c r="E93" s="303">
        <v>0</v>
      </c>
      <c r="F93" s="303">
        <v>0</v>
      </c>
      <c r="G93" s="303">
        <v>0</v>
      </c>
      <c r="H93" s="303">
        <v>0</v>
      </c>
      <c r="I93" s="365">
        <f t="shared" si="4"/>
        <v>0</v>
      </c>
      <c r="J93" s="323">
        <v>0</v>
      </c>
    </row>
    <row r="94" spans="1:10" s="4" customFormat="1" ht="13.5" customHeight="1" thickBot="1">
      <c r="A94" s="281" t="s">
        <v>214</v>
      </c>
      <c r="B94" s="66" t="s">
        <v>40</v>
      </c>
      <c r="C94" s="67" t="s">
        <v>215</v>
      </c>
      <c r="D94" s="303">
        <v>0</v>
      </c>
      <c r="E94" s="303">
        <v>0</v>
      </c>
      <c r="F94" s="303">
        <v>0</v>
      </c>
      <c r="G94" s="303">
        <v>0</v>
      </c>
      <c r="H94" s="303">
        <v>0</v>
      </c>
      <c r="I94" s="365">
        <f t="shared" si="4"/>
        <v>0</v>
      </c>
      <c r="J94" s="323">
        <v>0</v>
      </c>
    </row>
    <row r="95" spans="1:10" s="4" customFormat="1" ht="23.25" thickBot="1">
      <c r="A95" s="68" t="s">
        <v>216</v>
      </c>
      <c r="B95" s="66" t="s">
        <v>40</v>
      </c>
      <c r="C95" s="67" t="s">
        <v>40</v>
      </c>
      <c r="D95" s="303">
        <v>0</v>
      </c>
      <c r="E95" s="303">
        <v>0</v>
      </c>
      <c r="F95" s="303">
        <v>0</v>
      </c>
      <c r="G95" s="303">
        <v>0</v>
      </c>
      <c r="H95" s="303">
        <v>0</v>
      </c>
      <c r="I95" s="365">
        <f t="shared" si="4"/>
        <v>0</v>
      </c>
      <c r="J95" s="323">
        <v>0</v>
      </c>
    </row>
    <row r="96" spans="1:10" s="4" customFormat="1" ht="23.25" thickBot="1">
      <c r="A96" s="68" t="s">
        <v>217</v>
      </c>
      <c r="B96" s="66" t="s">
        <v>40</v>
      </c>
      <c r="C96" s="67" t="s">
        <v>41</v>
      </c>
      <c r="D96" s="303">
        <v>0</v>
      </c>
      <c r="E96" s="303">
        <v>0</v>
      </c>
      <c r="F96" s="303">
        <v>0</v>
      </c>
      <c r="G96" s="303">
        <v>0</v>
      </c>
      <c r="H96" s="303">
        <v>0</v>
      </c>
      <c r="I96" s="365">
        <f t="shared" si="4"/>
        <v>0</v>
      </c>
      <c r="J96" s="323">
        <v>0</v>
      </c>
    </row>
    <row r="97" spans="1:10" s="4" customFormat="1" ht="13.5" customHeight="1" thickBot="1">
      <c r="A97" s="68" t="s">
        <v>218</v>
      </c>
      <c r="B97" s="66" t="s">
        <v>40</v>
      </c>
      <c r="C97" s="67" t="s">
        <v>219</v>
      </c>
      <c r="D97" s="303">
        <v>0</v>
      </c>
      <c r="E97" s="303">
        <v>0</v>
      </c>
      <c r="F97" s="303">
        <v>0</v>
      </c>
      <c r="G97" s="303">
        <v>0</v>
      </c>
      <c r="H97" s="303">
        <v>0</v>
      </c>
      <c r="I97" s="365">
        <f t="shared" si="4"/>
        <v>0</v>
      </c>
      <c r="J97" s="323">
        <v>0</v>
      </c>
    </row>
    <row r="98" spans="1:10" s="4" customFormat="1" ht="13.5" customHeight="1" thickBot="1">
      <c r="A98" s="68" t="s">
        <v>220</v>
      </c>
      <c r="B98" s="66" t="s">
        <v>40</v>
      </c>
      <c r="C98" s="67" t="s">
        <v>221</v>
      </c>
      <c r="D98" s="303">
        <v>0</v>
      </c>
      <c r="E98" s="303">
        <v>0</v>
      </c>
      <c r="F98" s="303">
        <v>0</v>
      </c>
      <c r="G98" s="303">
        <v>0</v>
      </c>
      <c r="H98" s="303">
        <v>0</v>
      </c>
      <c r="I98" s="365">
        <f t="shared" si="4"/>
        <v>0</v>
      </c>
      <c r="J98" s="323">
        <v>0</v>
      </c>
    </row>
    <row r="99" spans="1:10" s="4" customFormat="1" ht="13.5" customHeight="1" thickBot="1">
      <c r="A99" s="68" t="s">
        <v>222</v>
      </c>
      <c r="B99" s="66" t="s">
        <v>40</v>
      </c>
      <c r="C99" s="67" t="s">
        <v>42</v>
      </c>
      <c r="D99" s="303">
        <v>0</v>
      </c>
      <c r="E99" s="303">
        <v>0</v>
      </c>
      <c r="F99" s="303">
        <v>0</v>
      </c>
      <c r="G99" s="303">
        <v>0</v>
      </c>
      <c r="H99" s="303">
        <v>0</v>
      </c>
      <c r="I99" s="365">
        <f t="shared" si="4"/>
        <v>0</v>
      </c>
      <c r="J99" s="323">
        <v>0</v>
      </c>
    </row>
    <row r="100" spans="1:10" s="4" customFormat="1" ht="13.5" customHeight="1" thickBot="1">
      <c r="A100" s="68" t="s">
        <v>223</v>
      </c>
      <c r="B100" s="66" t="s">
        <v>40</v>
      </c>
      <c r="C100" s="67" t="s">
        <v>224</v>
      </c>
      <c r="D100" s="303">
        <v>0</v>
      </c>
      <c r="E100" s="303">
        <v>0</v>
      </c>
      <c r="F100" s="303">
        <v>0</v>
      </c>
      <c r="G100" s="303">
        <v>0</v>
      </c>
      <c r="H100" s="303">
        <v>0</v>
      </c>
      <c r="I100" s="365">
        <f t="shared" si="4"/>
        <v>0</v>
      </c>
      <c r="J100" s="323">
        <v>0</v>
      </c>
    </row>
    <row r="101" spans="1:10" s="370" customFormat="1" ht="15" customHeight="1" thickBot="1">
      <c r="A101" s="366" t="s">
        <v>199</v>
      </c>
      <c r="B101" s="367" t="s">
        <v>196</v>
      </c>
      <c r="C101" s="368" t="s">
        <v>233</v>
      </c>
      <c r="D101" s="369">
        <v>0</v>
      </c>
      <c r="E101" s="369">
        <v>0</v>
      </c>
      <c r="F101" s="369">
        <v>0</v>
      </c>
      <c r="G101" s="369">
        <v>0</v>
      </c>
      <c r="H101" s="369">
        <v>0</v>
      </c>
      <c r="I101" s="365">
        <f t="shared" si="4"/>
        <v>0</v>
      </c>
      <c r="J101" s="338">
        <v>0</v>
      </c>
    </row>
    <row r="102" spans="1:10" s="70" customFormat="1" ht="14.25" customHeight="1" thickBot="1">
      <c r="A102" s="68" t="s">
        <v>200</v>
      </c>
      <c r="B102" s="71" t="s">
        <v>197</v>
      </c>
      <c r="C102" s="69" t="s">
        <v>38</v>
      </c>
      <c r="D102" s="304">
        <v>0</v>
      </c>
      <c r="E102" s="304">
        <v>0</v>
      </c>
      <c r="F102" s="304">
        <v>0</v>
      </c>
      <c r="G102" s="304">
        <v>0</v>
      </c>
      <c r="H102" s="304">
        <v>0</v>
      </c>
      <c r="I102" s="365">
        <f t="shared" si="4"/>
        <v>0</v>
      </c>
      <c r="J102" s="322">
        <v>0</v>
      </c>
    </row>
    <row r="103" spans="1:10" s="70" customFormat="1" ht="14.25" customHeight="1" thickBot="1">
      <c r="A103" s="68" t="s">
        <v>201</v>
      </c>
      <c r="B103" s="71" t="s">
        <v>198</v>
      </c>
      <c r="C103" s="69" t="s">
        <v>39</v>
      </c>
      <c r="D103" s="304">
        <v>0</v>
      </c>
      <c r="E103" s="304">
        <v>0</v>
      </c>
      <c r="F103" s="304">
        <v>0</v>
      </c>
      <c r="G103" s="304">
        <v>0</v>
      </c>
      <c r="H103" s="304">
        <v>0</v>
      </c>
      <c r="I103" s="365">
        <f t="shared" si="4"/>
        <v>0</v>
      </c>
      <c r="J103" s="322">
        <v>0</v>
      </c>
    </row>
    <row r="104" spans="1:10" s="4" customFormat="1" ht="15" customHeight="1" thickBot="1">
      <c r="A104" s="72" t="s">
        <v>90</v>
      </c>
      <c r="B104" s="75" t="s">
        <v>91</v>
      </c>
      <c r="C104" s="67" t="s">
        <v>233</v>
      </c>
      <c r="D104" s="297">
        <v>3200</v>
      </c>
      <c r="E104" s="298">
        <f>E105+E106</f>
        <v>-2895847.1300000027</v>
      </c>
      <c r="F104" s="298">
        <v>0</v>
      </c>
      <c r="G104" s="298">
        <v>0</v>
      </c>
      <c r="H104" s="305">
        <v>0</v>
      </c>
      <c r="I104" s="365">
        <f t="shared" si="4"/>
        <v>-2895847.1300000027</v>
      </c>
      <c r="J104" s="322">
        <v>0</v>
      </c>
    </row>
    <row r="105" spans="1:10" s="4" customFormat="1" ht="14.25" customHeight="1" thickBot="1">
      <c r="A105" s="74" t="s">
        <v>92</v>
      </c>
      <c r="B105" s="75" t="s">
        <v>42</v>
      </c>
      <c r="C105" s="67" t="s">
        <v>38</v>
      </c>
      <c r="D105" s="305">
        <v>0</v>
      </c>
      <c r="E105" s="297">
        <v>-43200136.63</v>
      </c>
      <c r="F105" s="297">
        <v>0</v>
      </c>
      <c r="G105" s="314">
        <v>0</v>
      </c>
      <c r="H105" s="305">
        <v>0</v>
      </c>
      <c r="I105" s="365">
        <f t="shared" si="4"/>
        <v>-43200136.63</v>
      </c>
      <c r="J105" s="327">
        <v>0</v>
      </c>
    </row>
    <row r="106" spans="1:10" s="4" customFormat="1" ht="14.25" customHeight="1">
      <c r="A106" s="74" t="s">
        <v>93</v>
      </c>
      <c r="B106" s="75" t="s">
        <v>43</v>
      </c>
      <c r="C106" s="67" t="s">
        <v>39</v>
      </c>
      <c r="D106" s="305">
        <v>0</v>
      </c>
      <c r="E106" s="297">
        <v>40304289.5</v>
      </c>
      <c r="F106" s="297">
        <v>0</v>
      </c>
      <c r="G106" s="314">
        <v>0</v>
      </c>
      <c r="H106" s="305">
        <v>0</v>
      </c>
      <c r="I106" s="365">
        <f t="shared" si="4"/>
        <v>40304289.5</v>
      </c>
      <c r="J106" s="327">
        <v>0</v>
      </c>
    </row>
    <row r="107" spans="1:10" s="334" customFormat="1" ht="24" customHeight="1">
      <c r="A107" s="371" t="s">
        <v>94</v>
      </c>
      <c r="B107" s="372" t="s">
        <v>45</v>
      </c>
      <c r="C107" s="373" t="s">
        <v>233</v>
      </c>
      <c r="D107" s="374">
        <v>0</v>
      </c>
      <c r="E107" s="332">
        <v>0</v>
      </c>
      <c r="F107" s="332">
        <v>0</v>
      </c>
      <c r="G107" s="332">
        <v>0</v>
      </c>
      <c r="H107" s="374">
        <v>0</v>
      </c>
      <c r="I107" s="340">
        <v>0</v>
      </c>
      <c r="J107" s="375">
        <v>0</v>
      </c>
    </row>
    <row r="108" spans="1:10" s="4" customFormat="1" ht="12.75" customHeight="1">
      <c r="A108" s="64" t="s">
        <v>20</v>
      </c>
      <c r="B108" s="55"/>
      <c r="C108" s="42" t="s">
        <v>233</v>
      </c>
      <c r="D108" s="208"/>
      <c r="E108" s="206"/>
      <c r="F108" s="205"/>
      <c r="G108" s="205"/>
      <c r="H108" s="209"/>
      <c r="I108" s="205"/>
      <c r="J108" s="210"/>
    </row>
    <row r="109" spans="1:10" s="4" customFormat="1" ht="13.5" customHeight="1">
      <c r="A109" s="73" t="s">
        <v>95</v>
      </c>
      <c r="B109" s="66" t="s">
        <v>96</v>
      </c>
      <c r="C109" s="77" t="s">
        <v>38</v>
      </c>
      <c r="D109" s="306">
        <v>0</v>
      </c>
      <c r="E109" s="309">
        <v>0</v>
      </c>
      <c r="F109" s="317">
        <v>0</v>
      </c>
      <c r="G109" s="309">
        <v>0</v>
      </c>
      <c r="H109" s="306">
        <v>0</v>
      </c>
      <c r="I109" s="315">
        <v>0</v>
      </c>
      <c r="J109" s="328">
        <v>0</v>
      </c>
    </row>
    <row r="110" spans="1:10" s="4" customFormat="1" ht="13.5" customHeight="1">
      <c r="A110" s="74" t="s">
        <v>97</v>
      </c>
      <c r="B110" s="76" t="s">
        <v>98</v>
      </c>
      <c r="C110" s="236" t="s">
        <v>39</v>
      </c>
      <c r="D110" s="305">
        <v>0</v>
      </c>
      <c r="E110" s="313">
        <v>0</v>
      </c>
      <c r="F110" s="318">
        <v>0</v>
      </c>
      <c r="G110" s="313">
        <v>0</v>
      </c>
      <c r="H110" s="305">
        <v>0</v>
      </c>
      <c r="I110" s="321">
        <v>0</v>
      </c>
      <c r="J110" s="329">
        <v>0</v>
      </c>
    </row>
    <row r="111" spans="1:10" s="334" customFormat="1" ht="15" customHeight="1">
      <c r="A111" s="376" t="s">
        <v>99</v>
      </c>
      <c r="B111" s="377" t="s">
        <v>44</v>
      </c>
      <c r="C111" s="378" t="s">
        <v>233</v>
      </c>
      <c r="D111" s="379">
        <v>0</v>
      </c>
      <c r="E111" s="379">
        <v>0</v>
      </c>
      <c r="F111" s="379">
        <v>0</v>
      </c>
      <c r="G111" s="379">
        <v>0</v>
      </c>
      <c r="H111" s="379">
        <v>0</v>
      </c>
      <c r="I111" s="379">
        <v>0</v>
      </c>
      <c r="J111" s="380">
        <v>0</v>
      </c>
    </row>
    <row r="112" spans="1:10" s="4" customFormat="1" ht="12.75" customHeight="1">
      <c r="A112" s="45" t="s">
        <v>20</v>
      </c>
      <c r="B112" s="40"/>
      <c r="C112" s="41" t="s">
        <v>233</v>
      </c>
      <c r="D112" s="208"/>
      <c r="E112" s="211"/>
      <c r="F112" s="208"/>
      <c r="G112" s="208"/>
      <c r="H112" s="208"/>
      <c r="I112" s="208"/>
      <c r="J112" s="213"/>
    </row>
    <row r="113" spans="1:10" s="4" customFormat="1" ht="23.25" customHeight="1">
      <c r="A113" s="79" t="s">
        <v>100</v>
      </c>
      <c r="B113" s="66" t="s">
        <v>101</v>
      </c>
      <c r="C113" s="77" t="s">
        <v>233</v>
      </c>
      <c r="D113" s="308">
        <v>0</v>
      </c>
      <c r="E113" s="308">
        <v>0</v>
      </c>
      <c r="F113" s="308">
        <v>0</v>
      </c>
      <c r="G113" s="308">
        <v>0</v>
      </c>
      <c r="H113" s="308">
        <v>0</v>
      </c>
      <c r="I113" s="308">
        <v>0</v>
      </c>
      <c r="J113" s="328">
        <v>0</v>
      </c>
    </row>
    <row r="114" spans="1:10" s="4" customFormat="1" ht="23.25" customHeight="1">
      <c r="A114" s="79" t="s">
        <v>102</v>
      </c>
      <c r="B114" s="75" t="s">
        <v>103</v>
      </c>
      <c r="C114" s="78" t="s">
        <v>233</v>
      </c>
      <c r="D114" s="307">
        <v>0</v>
      </c>
      <c r="E114" s="307">
        <v>0</v>
      </c>
      <c r="F114" s="307">
        <v>0</v>
      </c>
      <c r="G114" s="307">
        <v>0</v>
      </c>
      <c r="H114" s="307">
        <v>0</v>
      </c>
      <c r="I114" s="307">
        <v>0</v>
      </c>
      <c r="J114" s="327">
        <v>0</v>
      </c>
    </row>
    <row r="115" spans="1:10" s="334" customFormat="1" ht="23.25" customHeight="1">
      <c r="A115" s="376" t="s">
        <v>104</v>
      </c>
      <c r="B115" s="372" t="s">
        <v>46</v>
      </c>
      <c r="C115" s="378" t="s">
        <v>233</v>
      </c>
      <c r="D115" s="332">
        <v>0</v>
      </c>
      <c r="E115" s="332">
        <v>0</v>
      </c>
      <c r="F115" s="332">
        <v>0</v>
      </c>
      <c r="G115" s="332">
        <v>0</v>
      </c>
      <c r="H115" s="332">
        <v>0</v>
      </c>
      <c r="I115" s="340">
        <v>0</v>
      </c>
      <c r="J115" s="338">
        <v>0</v>
      </c>
    </row>
    <row r="116" spans="1:10" s="4" customFormat="1" ht="12.75" customHeight="1">
      <c r="A116" s="45" t="s">
        <v>20</v>
      </c>
      <c r="B116" s="40"/>
      <c r="C116" s="41" t="s">
        <v>233</v>
      </c>
      <c r="D116" s="208"/>
      <c r="E116" s="206"/>
      <c r="F116" s="205"/>
      <c r="G116" s="205"/>
      <c r="H116" s="212"/>
      <c r="I116" s="205"/>
      <c r="J116" s="207"/>
    </row>
    <row r="117" spans="1:10" s="4" customFormat="1" ht="21.75" customHeight="1">
      <c r="A117" s="79" t="s">
        <v>105</v>
      </c>
      <c r="B117" s="66" t="s">
        <v>106</v>
      </c>
      <c r="C117" s="77" t="s">
        <v>233</v>
      </c>
      <c r="D117" s="309">
        <v>0</v>
      </c>
      <c r="E117" s="309">
        <v>0</v>
      </c>
      <c r="F117" s="317">
        <v>0</v>
      </c>
      <c r="G117" s="309">
        <v>0</v>
      </c>
      <c r="H117" s="309">
        <v>0</v>
      </c>
      <c r="I117" s="315">
        <v>0</v>
      </c>
      <c r="J117" s="323">
        <v>0</v>
      </c>
    </row>
    <row r="118" spans="1:10" s="4" customFormat="1" ht="23.25" customHeight="1" thickBot="1">
      <c r="A118" s="80" t="s">
        <v>107</v>
      </c>
      <c r="B118" s="81" t="s">
        <v>108</v>
      </c>
      <c r="C118" s="82" t="s">
        <v>233</v>
      </c>
      <c r="D118" s="310">
        <v>0</v>
      </c>
      <c r="E118" s="310">
        <v>0</v>
      </c>
      <c r="F118" s="319">
        <v>0</v>
      </c>
      <c r="G118" s="310">
        <v>0</v>
      </c>
      <c r="H118" s="310">
        <v>0</v>
      </c>
      <c r="I118" s="320">
        <v>0</v>
      </c>
      <c r="J118" s="324">
        <v>0</v>
      </c>
    </row>
    <row r="119" spans="1:10" s="4" customFormat="1" ht="21.75" customHeight="1">
      <c r="A119" s="263" t="s">
        <v>202</v>
      </c>
      <c r="B119" s="83"/>
      <c r="D119" s="235"/>
      <c r="E119" s="235"/>
      <c r="F119" s="235"/>
      <c r="G119" s="235"/>
      <c r="H119" s="249" t="s">
        <v>127</v>
      </c>
      <c r="J119" s="243"/>
    </row>
    <row r="120" spans="1:10" ht="16.5" customHeight="1">
      <c r="A120" s="448" t="s">
        <v>33</v>
      </c>
      <c r="B120" s="448" t="s">
        <v>3</v>
      </c>
      <c r="C120" s="448" t="s">
        <v>4</v>
      </c>
      <c r="D120" s="451" t="s">
        <v>146</v>
      </c>
      <c r="E120" s="452"/>
      <c r="F120" s="452"/>
      <c r="G120" s="452"/>
      <c r="H120" s="452"/>
      <c r="I120" s="247"/>
      <c r="J120" s="237"/>
    </row>
    <row r="121" spans="1:10" ht="26.25" customHeight="1">
      <c r="A121" s="449"/>
      <c r="B121" s="450"/>
      <c r="C121" s="450"/>
      <c r="D121" s="244" t="s">
        <v>71</v>
      </c>
      <c r="E121" s="244" t="s">
        <v>72</v>
      </c>
      <c r="F121" s="245" t="s">
        <v>140</v>
      </c>
      <c r="G121" s="245" t="s">
        <v>141</v>
      </c>
      <c r="H121" s="246" t="s">
        <v>49</v>
      </c>
      <c r="I121" s="246"/>
      <c r="J121" s="237"/>
    </row>
    <row r="122" spans="1:10" ht="12.75" thickBot="1">
      <c r="A122" s="250">
        <v>1</v>
      </c>
      <c r="B122" s="238">
        <v>2</v>
      </c>
      <c r="C122" s="238">
        <v>3</v>
      </c>
      <c r="D122" s="239" t="s">
        <v>73</v>
      </c>
      <c r="E122" s="239" t="s">
        <v>74</v>
      </c>
      <c r="F122" s="239" t="s">
        <v>5</v>
      </c>
      <c r="G122" s="239" t="s">
        <v>6</v>
      </c>
      <c r="H122" s="239" t="s">
        <v>75</v>
      </c>
      <c r="I122" s="246"/>
      <c r="J122" s="237"/>
    </row>
    <row r="123" spans="1:10" s="392" customFormat="1" ht="17.25" customHeight="1">
      <c r="A123" s="385" t="s">
        <v>203</v>
      </c>
      <c r="B123" s="386" t="s">
        <v>204</v>
      </c>
      <c r="C123" s="387" t="s">
        <v>233</v>
      </c>
      <c r="D123" s="388">
        <v>0</v>
      </c>
      <c r="E123" s="388">
        <v>0</v>
      </c>
      <c r="F123" s="388">
        <v>0</v>
      </c>
      <c r="G123" s="388">
        <v>0</v>
      </c>
      <c r="H123" s="389">
        <v>0</v>
      </c>
      <c r="I123" s="390"/>
      <c r="J123" s="391"/>
    </row>
    <row r="124" spans="1:10" ht="12" customHeight="1">
      <c r="A124" s="272" t="s">
        <v>147</v>
      </c>
      <c r="B124" s="240"/>
      <c r="C124" s="241" t="s">
        <v>233</v>
      </c>
      <c r="D124" s="266"/>
      <c r="E124" s="267"/>
      <c r="F124" s="268"/>
      <c r="G124" s="268"/>
      <c r="H124" s="269"/>
      <c r="I124" s="248"/>
      <c r="J124" s="237"/>
    </row>
    <row r="125" spans="1:10" ht="15" customHeight="1">
      <c r="A125" s="278" t="s">
        <v>225</v>
      </c>
      <c r="B125" s="242" t="s">
        <v>204</v>
      </c>
      <c r="C125" s="276" t="s">
        <v>31</v>
      </c>
      <c r="D125" s="381">
        <v>0</v>
      </c>
      <c r="E125" s="381">
        <v>0</v>
      </c>
      <c r="F125" s="381">
        <v>0</v>
      </c>
      <c r="G125" s="381">
        <v>0</v>
      </c>
      <c r="H125" s="383">
        <v>0</v>
      </c>
      <c r="I125" s="248"/>
      <c r="J125" s="237"/>
    </row>
    <row r="126" spans="1:10" ht="15" customHeight="1">
      <c r="A126" s="278" t="s">
        <v>12</v>
      </c>
      <c r="B126" s="279" t="s">
        <v>204</v>
      </c>
      <c r="C126" s="277" t="s">
        <v>14</v>
      </c>
      <c r="D126" s="382">
        <v>0</v>
      </c>
      <c r="E126" s="382">
        <v>0</v>
      </c>
      <c r="F126" s="382">
        <v>0</v>
      </c>
      <c r="G126" s="382">
        <v>0</v>
      </c>
      <c r="H126" s="384">
        <v>0</v>
      </c>
      <c r="I126" s="248"/>
      <c r="J126" s="237"/>
    </row>
    <row r="127" spans="1:10" ht="16.5" customHeight="1" thickBot="1">
      <c r="A127" s="265" t="s">
        <v>206</v>
      </c>
      <c r="B127" s="264" t="s">
        <v>205</v>
      </c>
      <c r="C127" s="277" t="s">
        <v>233</v>
      </c>
      <c r="D127" s="382">
        <v>0</v>
      </c>
      <c r="E127" s="382">
        <v>0</v>
      </c>
      <c r="F127" s="382">
        <v>0</v>
      </c>
      <c r="G127" s="382">
        <v>0</v>
      </c>
      <c r="H127" s="384">
        <v>0</v>
      </c>
      <c r="I127" s="248"/>
      <c r="J127" s="237"/>
    </row>
    <row r="128" spans="1:10" ht="12" customHeight="1">
      <c r="A128" s="275"/>
      <c r="B128" s="273"/>
      <c r="C128" s="273"/>
      <c r="D128" s="274"/>
      <c r="E128" s="274"/>
      <c r="F128" s="274"/>
      <c r="G128" s="274"/>
      <c r="H128" s="274"/>
      <c r="I128" s="248"/>
      <c r="J128" s="237"/>
    </row>
    <row r="129" spans="1:9" s="4" customFormat="1" ht="12.75">
      <c r="A129" s="21"/>
      <c r="B129" s="21"/>
      <c r="C129" s="21"/>
      <c r="D129" s="21"/>
      <c r="E129" s="24"/>
      <c r="F129" s="24"/>
      <c r="G129" s="24"/>
      <c r="H129" s="24"/>
      <c r="I129" s="24"/>
    </row>
    <row r="130" spans="1:10" s="4" customFormat="1" ht="19.5" customHeight="1">
      <c r="A130" s="84" t="s">
        <v>277</v>
      </c>
      <c r="B130" s="252"/>
      <c r="C130" s="252"/>
      <c r="D130" s="60"/>
      <c r="E130" s="253"/>
      <c r="F130" s="254" t="s">
        <v>152</v>
      </c>
      <c r="G130" s="60"/>
      <c r="H130" s="60"/>
      <c r="I130" s="60"/>
      <c r="J130" s="60"/>
    </row>
    <row r="131" spans="1:10" s="4" customFormat="1" ht="9.75" customHeight="1">
      <c r="A131" s="14" t="s">
        <v>153</v>
      </c>
      <c r="B131" s="14"/>
      <c r="C131" s="14"/>
      <c r="D131" s="15"/>
      <c r="E131" s="85"/>
      <c r="F131" s="85" t="s">
        <v>154</v>
      </c>
      <c r="G131" s="85"/>
      <c r="H131" s="85"/>
      <c r="I131" s="85"/>
      <c r="J131" s="85"/>
    </row>
    <row r="132" spans="1:10" s="4" customFormat="1" ht="12.75" customHeight="1">
      <c r="A132" s="21"/>
      <c r="B132" s="21"/>
      <c r="C132" s="21"/>
      <c r="D132" s="21"/>
      <c r="E132" s="85"/>
      <c r="F132" s="85"/>
      <c r="G132" s="84"/>
      <c r="H132" s="84"/>
      <c r="I132" s="85"/>
      <c r="J132" s="85"/>
    </row>
    <row r="133" spans="1:10" s="4" customFormat="1" ht="12.75" customHeight="1">
      <c r="A133" s="14" t="s">
        <v>278</v>
      </c>
      <c r="B133" s="14"/>
      <c r="C133" s="14"/>
      <c r="D133" s="15"/>
      <c r="E133" s="85"/>
      <c r="F133" s="85"/>
      <c r="G133" s="85"/>
      <c r="H133" s="85"/>
      <c r="I133" s="85"/>
      <c r="J133" s="85"/>
    </row>
    <row r="134" spans="1:10" s="4" customFormat="1" ht="9.75" customHeight="1">
      <c r="A134" s="14" t="s">
        <v>156</v>
      </c>
      <c r="B134" s="14"/>
      <c r="C134" s="14"/>
      <c r="D134" s="15"/>
      <c r="E134" s="85"/>
      <c r="F134" s="85"/>
      <c r="G134" s="85"/>
      <c r="H134" s="85"/>
      <c r="I134" s="85"/>
      <c r="J134" s="85"/>
    </row>
    <row r="135" spans="1:10" s="4" customFormat="1" ht="18.75" customHeight="1">
      <c r="A135" s="21"/>
      <c r="B135" s="21"/>
      <c r="C135" s="21"/>
      <c r="D135" s="214" t="s">
        <v>126</v>
      </c>
      <c r="E135" s="86"/>
      <c r="F135" s="86"/>
      <c r="G135" s="87"/>
      <c r="H135" s="51"/>
      <c r="I135" s="28"/>
      <c r="J135" s="29"/>
    </row>
    <row r="136" spans="1:9" s="4" customFormat="1" ht="11.25" customHeight="1">
      <c r="A136" s="21"/>
      <c r="B136" s="21"/>
      <c r="C136" s="21"/>
      <c r="D136" s="85"/>
      <c r="E136" s="85"/>
      <c r="F136" s="85"/>
      <c r="G136" s="86" t="s">
        <v>109</v>
      </c>
      <c r="H136" s="3"/>
      <c r="I136" s="24"/>
    </row>
    <row r="137" spans="1:9" s="4" customFormat="1" ht="17.25" customHeight="1">
      <c r="A137" s="21"/>
      <c r="B137" s="21"/>
      <c r="C137" s="21"/>
      <c r="D137" s="88" t="s">
        <v>53</v>
      </c>
      <c r="E137" s="86"/>
      <c r="F137" s="86"/>
      <c r="G137" s="86"/>
      <c r="H137" s="3"/>
      <c r="I137" s="24"/>
    </row>
    <row r="138" spans="1:9" s="4" customFormat="1" ht="10.5" customHeight="1">
      <c r="A138" s="21"/>
      <c r="B138" s="21"/>
      <c r="C138" s="21"/>
      <c r="D138" s="86" t="s">
        <v>110</v>
      </c>
      <c r="E138" s="86"/>
      <c r="F138" s="86"/>
      <c r="G138" s="24"/>
      <c r="H138" s="3"/>
      <c r="I138" s="24"/>
    </row>
    <row r="139" s="4" customFormat="1" ht="23.25" customHeight="1">
      <c r="A139" s="88" t="s">
        <v>48</v>
      </c>
    </row>
    <row r="140" spans="1:6" s="4" customFormat="1" ht="12" customHeight="1">
      <c r="A140" s="89" t="s">
        <v>111</v>
      </c>
      <c r="C140" s="90"/>
      <c r="D140" s="60"/>
      <c r="E140" s="60"/>
      <c r="F140" s="60"/>
    </row>
    <row r="141" spans="1:8" s="4" customFormat="1" ht="9.75" customHeight="1">
      <c r="A141" s="14"/>
      <c r="B141" s="14"/>
      <c r="C141" s="14"/>
      <c r="D141" s="15"/>
      <c r="E141" s="15"/>
      <c r="F141" s="14"/>
      <c r="G141" s="14"/>
      <c r="H141" s="91"/>
    </row>
    <row r="142" spans="1:9" s="4" customFormat="1" ht="13.5" customHeight="1">
      <c r="A142" s="14" t="s">
        <v>47</v>
      </c>
      <c r="B142" s="14"/>
      <c r="C142" s="14"/>
      <c r="D142" s="84"/>
      <c r="E142" s="92"/>
      <c r="F142" s="92"/>
      <c r="G142" s="92"/>
      <c r="H142" s="93"/>
      <c r="I142" s="93"/>
    </row>
    <row r="143" spans="1:9" s="4" customFormat="1" ht="12.75">
      <c r="A143" s="21"/>
      <c r="B143" s="21"/>
      <c r="C143" s="21"/>
      <c r="D143" s="21"/>
      <c r="E143" s="24"/>
      <c r="F143" s="24"/>
      <c r="G143" s="24"/>
      <c r="H143" s="24"/>
      <c r="I143" s="24"/>
    </row>
    <row r="144" spans="1:9" s="4" customFormat="1" ht="12.75">
      <c r="A144" s="21"/>
      <c r="B144" s="21"/>
      <c r="C144" s="21"/>
      <c r="D144" s="21"/>
      <c r="E144" s="24"/>
      <c r="F144" s="24"/>
      <c r="G144" s="24"/>
      <c r="H144" s="24"/>
      <c r="I144" s="24"/>
    </row>
    <row r="145" spans="1:9" s="4" customFormat="1" ht="12.75">
      <c r="A145" s="21"/>
      <c r="B145" s="21"/>
      <c r="C145" s="21"/>
      <c r="D145" s="21"/>
      <c r="E145" s="24"/>
      <c r="F145" s="24"/>
      <c r="G145" s="24"/>
      <c r="H145" s="24"/>
      <c r="I145" s="24"/>
    </row>
    <row r="146" spans="1:9" s="4" customFormat="1" ht="12.75">
      <c r="A146" s="21"/>
      <c r="B146" s="21"/>
      <c r="C146" s="21"/>
      <c r="D146" s="21"/>
      <c r="E146" s="24"/>
      <c r="F146" s="24"/>
      <c r="G146" s="24"/>
      <c r="H146" s="24"/>
      <c r="I146" s="24"/>
    </row>
    <row r="147" spans="1:9" s="4" customFormat="1" ht="12.75">
      <c r="A147" s="21"/>
      <c r="B147" s="21"/>
      <c r="C147" s="21"/>
      <c r="D147" s="21"/>
      <c r="E147" s="24"/>
      <c r="F147" s="24"/>
      <c r="G147" s="24"/>
      <c r="H147" s="24"/>
      <c r="I147" s="24"/>
    </row>
    <row r="148" spans="1:9" s="4" customFormat="1" ht="12.75">
      <c r="A148" s="21"/>
      <c r="B148" s="21"/>
      <c r="C148" s="21"/>
      <c r="D148" s="21"/>
      <c r="E148" s="24"/>
      <c r="F148" s="24"/>
      <c r="G148" s="24"/>
      <c r="H148" s="24"/>
      <c r="I148" s="24"/>
    </row>
    <row r="149" spans="1:9" s="4" customFormat="1" ht="12.75">
      <c r="A149" s="21"/>
      <c r="B149" s="21"/>
      <c r="C149" s="21"/>
      <c r="D149" s="21"/>
      <c r="E149" s="24"/>
      <c r="F149" s="24"/>
      <c r="G149" s="24"/>
      <c r="H149" s="24"/>
      <c r="I149" s="24"/>
    </row>
    <row r="150" spans="1:9" s="4" customFormat="1" ht="12.75">
      <c r="A150" s="21"/>
      <c r="B150" s="21"/>
      <c r="C150" s="21"/>
      <c r="D150" s="21"/>
      <c r="E150" s="24"/>
      <c r="F150" s="24"/>
      <c r="G150" s="24"/>
      <c r="H150" s="24"/>
      <c r="I150" s="24"/>
    </row>
    <row r="151" spans="1:9" s="4" customFormat="1" ht="12.75">
      <c r="A151" s="21"/>
      <c r="B151" s="21"/>
      <c r="C151" s="21"/>
      <c r="D151" s="21"/>
      <c r="E151" s="24"/>
      <c r="F151" s="24"/>
      <c r="G151" s="24"/>
      <c r="H151" s="24"/>
      <c r="I151" s="24"/>
    </row>
    <row r="152" spans="1:9" s="4" customFormat="1" ht="12.75">
      <c r="A152" s="21"/>
      <c r="B152" s="21"/>
      <c r="C152" s="21"/>
      <c r="D152" s="21"/>
      <c r="E152" s="24"/>
      <c r="F152" s="24"/>
      <c r="G152" s="24"/>
      <c r="H152" s="24"/>
      <c r="I152" s="24"/>
    </row>
    <row r="153" spans="1:9" s="4" customFormat="1" ht="12.75">
      <c r="A153" s="21"/>
      <c r="B153" s="21"/>
      <c r="C153" s="21"/>
      <c r="D153" s="21"/>
      <c r="E153" s="24"/>
      <c r="F153" s="24"/>
      <c r="G153" s="24"/>
      <c r="H153" s="24"/>
      <c r="I153" s="24"/>
    </row>
    <row r="154" spans="1:9" s="4" customFormat="1" ht="12.75">
      <c r="A154" s="21"/>
      <c r="B154" s="21"/>
      <c r="C154" s="21"/>
      <c r="D154" s="21"/>
      <c r="E154" s="24"/>
      <c r="F154" s="24"/>
      <c r="G154" s="24"/>
      <c r="H154" s="24"/>
      <c r="I154" s="24"/>
    </row>
    <row r="155" spans="1:9" s="4" customFormat="1" ht="12.75">
      <c r="A155" s="21"/>
      <c r="B155" s="21"/>
      <c r="C155" s="21"/>
      <c r="D155" s="21"/>
      <c r="E155" s="24"/>
      <c r="F155" s="24"/>
      <c r="G155" s="24"/>
      <c r="H155" s="24"/>
      <c r="I155" s="24"/>
    </row>
    <row r="156" spans="1:9" s="4" customFormat="1" ht="12.75">
      <c r="A156" s="21"/>
      <c r="B156" s="21"/>
      <c r="C156" s="21"/>
      <c r="D156" s="21"/>
      <c r="E156" s="24"/>
      <c r="F156" s="24"/>
      <c r="G156" s="24"/>
      <c r="H156" s="24"/>
      <c r="I156" s="24"/>
    </row>
    <row r="157" spans="1:9" s="4" customFormat="1" ht="12.75">
      <c r="A157" s="21"/>
      <c r="B157" s="21"/>
      <c r="C157" s="21"/>
      <c r="D157" s="21"/>
      <c r="E157" s="24"/>
      <c r="F157" s="24"/>
      <c r="G157" s="24"/>
      <c r="H157" s="24"/>
      <c r="I157" s="24"/>
    </row>
    <row r="158" spans="1:9" s="4" customFormat="1" ht="12.75">
      <c r="A158" s="21"/>
      <c r="B158" s="21"/>
      <c r="C158" s="21"/>
      <c r="D158" s="21"/>
      <c r="E158" s="24"/>
      <c r="F158" s="24"/>
      <c r="G158" s="24"/>
      <c r="H158" s="24"/>
      <c r="I158" s="24"/>
    </row>
    <row r="159" spans="1:9" s="4" customFormat="1" ht="12.75">
      <c r="A159" s="21"/>
      <c r="B159" s="21"/>
      <c r="C159" s="21"/>
      <c r="D159" s="21"/>
      <c r="E159" s="24"/>
      <c r="F159" s="24"/>
      <c r="G159" s="24"/>
      <c r="H159" s="24"/>
      <c r="I159" s="24"/>
    </row>
    <row r="160" spans="1:9" s="4" customFormat="1" ht="12.75">
      <c r="A160" s="21"/>
      <c r="B160" s="21"/>
      <c r="C160" s="21"/>
      <c r="D160" s="21"/>
      <c r="E160" s="24"/>
      <c r="F160" s="24"/>
      <c r="G160" s="24"/>
      <c r="H160" s="24"/>
      <c r="I160" s="24"/>
    </row>
    <row r="161" spans="1:9" s="4" customFormat="1" ht="12.75">
      <c r="A161" s="21"/>
      <c r="B161" s="21"/>
      <c r="C161" s="21"/>
      <c r="D161" s="21"/>
      <c r="E161" s="24"/>
      <c r="F161" s="24"/>
      <c r="G161" s="24"/>
      <c r="H161" s="24"/>
      <c r="I161" s="24"/>
    </row>
    <row r="162" spans="1:9" s="4" customFormat="1" ht="12.75">
      <c r="A162" s="21"/>
      <c r="B162" s="21"/>
      <c r="C162" s="21"/>
      <c r="D162" s="21"/>
      <c r="E162" s="24"/>
      <c r="F162" s="24"/>
      <c r="G162" s="24"/>
      <c r="H162" s="24"/>
      <c r="I162" s="24"/>
    </row>
    <row r="163" spans="1:9" s="4" customFormat="1" ht="12.75">
      <c r="A163" s="21"/>
      <c r="B163" s="21"/>
      <c r="C163" s="21"/>
      <c r="D163" s="21"/>
      <c r="E163" s="24"/>
      <c r="F163" s="24"/>
      <c r="G163" s="24"/>
      <c r="H163" s="24"/>
      <c r="I163" s="24"/>
    </row>
    <row r="164" spans="1:9" s="4" customFormat="1" ht="12.75">
      <c r="A164" s="21"/>
      <c r="B164" s="21"/>
      <c r="C164" s="21"/>
      <c r="D164" s="21"/>
      <c r="E164" s="24"/>
      <c r="F164" s="24"/>
      <c r="G164" s="24"/>
      <c r="H164" s="24"/>
      <c r="I164" s="24"/>
    </row>
    <row r="165" spans="1:9" s="4" customFormat="1" ht="12.75">
      <c r="A165" s="21"/>
      <c r="B165" s="21"/>
      <c r="C165" s="21"/>
      <c r="D165" s="21"/>
      <c r="E165" s="24"/>
      <c r="F165" s="24"/>
      <c r="G165" s="24"/>
      <c r="H165" s="24"/>
      <c r="I165" s="24"/>
    </row>
    <row r="166" spans="1:9" s="4" customFormat="1" ht="12.75">
      <c r="A166" s="21"/>
      <c r="B166" s="21"/>
      <c r="C166" s="21"/>
      <c r="D166" s="21"/>
      <c r="E166" s="24"/>
      <c r="F166" s="24"/>
      <c r="G166" s="24"/>
      <c r="H166" s="24"/>
      <c r="I166" s="24"/>
    </row>
    <row r="167" spans="1:9" s="4" customFormat="1" ht="12.75">
      <c r="A167" s="21"/>
      <c r="B167" s="21"/>
      <c r="C167" s="21"/>
      <c r="D167" s="21"/>
      <c r="E167" s="24"/>
      <c r="F167" s="24"/>
      <c r="G167" s="24"/>
      <c r="H167" s="24"/>
      <c r="I167" s="24"/>
    </row>
    <row r="168" spans="1:9" s="4" customFormat="1" ht="12.75">
      <c r="A168" s="21"/>
      <c r="B168" s="21"/>
      <c r="C168" s="21"/>
      <c r="D168" s="21"/>
      <c r="E168" s="24"/>
      <c r="F168" s="24"/>
      <c r="G168" s="24"/>
      <c r="H168" s="24"/>
      <c r="I168" s="24"/>
    </row>
    <row r="169" spans="1:9" s="4" customFormat="1" ht="12.75">
      <c r="A169" s="21"/>
      <c r="B169" s="21"/>
      <c r="C169" s="21"/>
      <c r="D169" s="21"/>
      <c r="E169" s="24"/>
      <c r="F169" s="24"/>
      <c r="G169" s="24"/>
      <c r="H169" s="24"/>
      <c r="I169" s="24"/>
    </row>
    <row r="170" spans="1:9" s="4" customFormat="1" ht="12.75">
      <c r="A170" s="21"/>
      <c r="B170" s="21"/>
      <c r="C170" s="21"/>
      <c r="D170" s="21"/>
      <c r="E170" s="24"/>
      <c r="F170" s="24"/>
      <c r="G170" s="24"/>
      <c r="H170" s="24"/>
      <c r="I170" s="24"/>
    </row>
    <row r="171" spans="1:9" s="4" customFormat="1" ht="12.75">
      <c r="A171" s="21"/>
      <c r="B171" s="21"/>
      <c r="C171" s="21"/>
      <c r="D171" s="21"/>
      <c r="E171" s="24"/>
      <c r="F171" s="24"/>
      <c r="G171" s="24"/>
      <c r="H171" s="24"/>
      <c r="I171" s="24"/>
    </row>
    <row r="172" spans="1:9" s="4" customFormat="1" ht="12.75">
      <c r="A172" s="21"/>
      <c r="B172" s="21"/>
      <c r="C172" s="21"/>
      <c r="D172" s="21"/>
      <c r="E172" s="24"/>
      <c r="F172" s="24"/>
      <c r="G172" s="24"/>
      <c r="H172" s="24"/>
      <c r="I172" s="24"/>
    </row>
    <row r="173" spans="1:9" s="4" customFormat="1" ht="12.75">
      <c r="A173" s="21"/>
      <c r="B173" s="21"/>
      <c r="C173" s="21"/>
      <c r="D173" s="21"/>
      <c r="E173" s="24"/>
      <c r="F173" s="24"/>
      <c r="G173" s="24"/>
      <c r="H173" s="24"/>
      <c r="I173" s="24"/>
    </row>
    <row r="174" spans="1:9" s="4" customFormat="1" ht="12.75">
      <c r="A174" s="21"/>
      <c r="B174" s="21"/>
      <c r="C174" s="21"/>
      <c r="D174" s="21"/>
      <c r="E174" s="24"/>
      <c r="F174" s="24"/>
      <c r="G174" s="24"/>
      <c r="H174" s="24"/>
      <c r="I174" s="24"/>
    </row>
    <row r="175" spans="1:9" s="4" customFormat="1" ht="12.75">
      <c r="A175" s="21"/>
      <c r="B175" s="21"/>
      <c r="C175" s="21"/>
      <c r="D175" s="21"/>
      <c r="E175" s="24"/>
      <c r="F175" s="24"/>
      <c r="G175" s="24"/>
      <c r="H175" s="24"/>
      <c r="I175" s="24"/>
    </row>
    <row r="176" spans="1:9" s="4" customFormat="1" ht="12.75">
      <c r="A176" s="21"/>
      <c r="B176" s="21"/>
      <c r="C176" s="21"/>
      <c r="D176" s="21"/>
      <c r="E176" s="24"/>
      <c r="F176" s="24"/>
      <c r="G176" s="24"/>
      <c r="H176" s="24"/>
      <c r="I176" s="24"/>
    </row>
    <row r="177" spans="1:9" s="4" customFormat="1" ht="12.75">
      <c r="A177" s="21"/>
      <c r="B177" s="21"/>
      <c r="C177" s="21"/>
      <c r="D177" s="21"/>
      <c r="E177" s="24"/>
      <c r="F177" s="24"/>
      <c r="G177" s="24"/>
      <c r="H177" s="24"/>
      <c r="I177" s="24"/>
    </row>
    <row r="178" spans="1:9" s="4" customFormat="1" ht="12.75">
      <c r="A178" s="21"/>
      <c r="B178" s="21"/>
      <c r="C178" s="21"/>
      <c r="D178" s="21"/>
      <c r="E178" s="24"/>
      <c r="F178" s="24"/>
      <c r="G178" s="24"/>
      <c r="H178" s="24"/>
      <c r="I178" s="24"/>
    </row>
    <row r="179" spans="1:9" s="4" customFormat="1" ht="12.75">
      <c r="A179" s="21"/>
      <c r="B179" s="21"/>
      <c r="C179" s="21"/>
      <c r="D179" s="21"/>
      <c r="E179" s="24"/>
      <c r="F179" s="24"/>
      <c r="G179" s="24"/>
      <c r="H179" s="24"/>
      <c r="I179" s="24"/>
    </row>
    <row r="180" spans="1:9" s="4" customFormat="1" ht="12.75">
      <c r="A180" s="21"/>
      <c r="B180" s="21"/>
      <c r="C180" s="21"/>
      <c r="D180" s="21"/>
      <c r="E180" s="24"/>
      <c r="F180" s="24"/>
      <c r="G180" s="24"/>
      <c r="H180" s="24"/>
      <c r="I180" s="24"/>
    </row>
    <row r="181" spans="1:9" s="4" customFormat="1" ht="12.75">
      <c r="A181" s="21"/>
      <c r="B181" s="21"/>
      <c r="C181" s="21"/>
      <c r="D181" s="21"/>
      <c r="E181" s="24"/>
      <c r="F181" s="24"/>
      <c r="G181" s="24"/>
      <c r="H181" s="24"/>
      <c r="I181" s="24"/>
    </row>
    <row r="182" spans="1:9" s="4" customFormat="1" ht="12.75">
      <c r="A182" s="21"/>
      <c r="B182" s="21"/>
      <c r="C182" s="21"/>
      <c r="D182" s="21"/>
      <c r="E182" s="24"/>
      <c r="F182" s="24"/>
      <c r="G182" s="24"/>
      <c r="H182" s="24"/>
      <c r="I182" s="24"/>
    </row>
    <row r="183" spans="1:9" s="4" customFormat="1" ht="12.75">
      <c r="A183" s="21"/>
      <c r="B183" s="21"/>
      <c r="C183" s="21"/>
      <c r="D183" s="21"/>
      <c r="E183" s="24"/>
      <c r="F183" s="24"/>
      <c r="G183" s="24"/>
      <c r="H183" s="24"/>
      <c r="I183" s="24"/>
    </row>
    <row r="184" spans="1:9" s="4" customFormat="1" ht="12.75">
      <c r="A184" s="21"/>
      <c r="B184" s="21"/>
      <c r="C184" s="21"/>
      <c r="D184" s="21"/>
      <c r="E184" s="24"/>
      <c r="F184" s="24"/>
      <c r="G184" s="24"/>
      <c r="H184" s="24"/>
      <c r="I184" s="24"/>
    </row>
    <row r="185" spans="1:9" s="4" customFormat="1" ht="12.75">
      <c r="A185" s="21"/>
      <c r="B185" s="21"/>
      <c r="C185" s="21"/>
      <c r="D185" s="21"/>
      <c r="E185" s="24"/>
      <c r="F185" s="24"/>
      <c r="G185" s="24"/>
      <c r="H185" s="24"/>
      <c r="I185" s="24"/>
    </row>
    <row r="186" spans="1:9" s="4" customFormat="1" ht="12.75">
      <c r="A186" s="21"/>
      <c r="B186" s="21"/>
      <c r="C186" s="21"/>
      <c r="D186" s="21"/>
      <c r="E186" s="24"/>
      <c r="F186" s="24"/>
      <c r="G186" s="24"/>
      <c r="H186" s="24"/>
      <c r="I186" s="24"/>
    </row>
    <row r="187" spans="1:9" s="4" customFormat="1" ht="12.75">
      <c r="A187" s="21"/>
      <c r="B187" s="21"/>
      <c r="C187" s="21"/>
      <c r="D187" s="21"/>
      <c r="E187" s="24"/>
      <c r="F187" s="24"/>
      <c r="G187" s="24"/>
      <c r="H187" s="24"/>
      <c r="I187" s="24"/>
    </row>
    <row r="188" spans="1:9" s="4" customFormat="1" ht="12.75">
      <c r="A188" s="21"/>
      <c r="B188" s="21"/>
      <c r="C188" s="21"/>
      <c r="D188" s="21"/>
      <c r="E188" s="24"/>
      <c r="F188" s="24"/>
      <c r="G188" s="24"/>
      <c r="H188" s="24"/>
      <c r="I188" s="24"/>
    </row>
    <row r="189" spans="1:9" s="4" customFormat="1" ht="12.75">
      <c r="A189" s="21"/>
      <c r="B189" s="21"/>
      <c r="C189" s="21"/>
      <c r="D189" s="21"/>
      <c r="E189" s="24"/>
      <c r="F189" s="24"/>
      <c r="G189" s="24"/>
      <c r="H189" s="24"/>
      <c r="I189" s="24"/>
    </row>
    <row r="190" spans="1:9" s="4" customFormat="1" ht="12.75">
      <c r="A190" s="21"/>
      <c r="B190" s="21"/>
      <c r="C190" s="21"/>
      <c r="D190" s="21"/>
      <c r="E190" s="24"/>
      <c r="F190" s="24"/>
      <c r="G190" s="24"/>
      <c r="H190" s="24"/>
      <c r="I190" s="24"/>
    </row>
    <row r="191" spans="1:9" s="4" customFormat="1" ht="12.75">
      <c r="A191" s="21"/>
      <c r="B191" s="21"/>
      <c r="C191" s="21"/>
      <c r="D191" s="21"/>
      <c r="E191" s="24"/>
      <c r="F191" s="24"/>
      <c r="G191" s="24"/>
      <c r="H191" s="24"/>
      <c r="I191" s="24"/>
    </row>
    <row r="192" spans="1:9" s="4" customFormat="1" ht="12.75">
      <c r="A192" s="21"/>
      <c r="B192" s="21"/>
      <c r="C192" s="21"/>
      <c r="D192" s="21"/>
      <c r="E192" s="24"/>
      <c r="F192" s="24"/>
      <c r="G192" s="24"/>
      <c r="H192" s="24"/>
      <c r="I192" s="24"/>
    </row>
    <row r="193" spans="1:9" s="4" customFormat="1" ht="12.75">
      <c r="A193" s="21"/>
      <c r="B193" s="21"/>
      <c r="C193" s="21"/>
      <c r="D193" s="21"/>
      <c r="E193" s="24"/>
      <c r="F193" s="24"/>
      <c r="G193" s="24"/>
      <c r="H193" s="24"/>
      <c r="I193" s="24"/>
    </row>
    <row r="194" spans="1:9" s="4" customFormat="1" ht="12.75">
      <c r="A194" s="21"/>
      <c r="B194" s="21"/>
      <c r="C194" s="21"/>
      <c r="D194" s="21"/>
      <c r="E194" s="24"/>
      <c r="F194" s="24"/>
      <c r="G194" s="24"/>
      <c r="H194" s="24"/>
      <c r="I194" s="24"/>
    </row>
    <row r="195" spans="1:9" s="4" customFormat="1" ht="12.75">
      <c r="A195" s="21"/>
      <c r="B195" s="21"/>
      <c r="C195" s="21"/>
      <c r="D195" s="21"/>
      <c r="E195" s="24"/>
      <c r="F195" s="24"/>
      <c r="G195" s="24"/>
      <c r="H195" s="24"/>
      <c r="I195" s="24"/>
    </row>
    <row r="196" spans="1:9" s="4" customFormat="1" ht="12.75">
      <c r="A196" s="21"/>
      <c r="B196" s="21"/>
      <c r="C196" s="21"/>
      <c r="D196" s="21"/>
      <c r="E196" s="24"/>
      <c r="F196" s="24"/>
      <c r="G196" s="24"/>
      <c r="H196" s="24"/>
      <c r="I196" s="24"/>
    </row>
    <row r="197" spans="1:9" s="4" customFormat="1" ht="12.75">
      <c r="A197" s="21"/>
      <c r="B197" s="21"/>
      <c r="C197" s="21"/>
      <c r="D197" s="21"/>
      <c r="E197" s="24"/>
      <c r="F197" s="24"/>
      <c r="G197" s="24"/>
      <c r="H197" s="24"/>
      <c r="I197" s="24"/>
    </row>
    <row r="198" spans="1:9" s="4" customFormat="1" ht="12.75">
      <c r="A198" s="21"/>
      <c r="B198" s="21"/>
      <c r="C198" s="21"/>
      <c r="D198" s="21"/>
      <c r="E198" s="24"/>
      <c r="F198" s="24"/>
      <c r="G198" s="24"/>
      <c r="H198" s="24"/>
      <c r="I198" s="24"/>
    </row>
    <row r="199" spans="1:9" s="4" customFormat="1" ht="12.75">
      <c r="A199" s="21"/>
      <c r="B199" s="21"/>
      <c r="C199" s="21"/>
      <c r="D199" s="21"/>
      <c r="E199" s="24"/>
      <c r="F199" s="24"/>
      <c r="G199" s="24"/>
      <c r="H199" s="24"/>
      <c r="I199" s="24"/>
    </row>
    <row r="200" spans="1:9" s="4" customFormat="1" ht="12.75">
      <c r="A200" s="21"/>
      <c r="B200" s="21"/>
      <c r="C200" s="21"/>
      <c r="D200" s="21"/>
      <c r="E200" s="24"/>
      <c r="F200" s="24"/>
      <c r="G200" s="24"/>
      <c r="H200" s="24"/>
      <c r="I200" s="24"/>
    </row>
    <row r="201" spans="1:9" s="4" customFormat="1" ht="12.75">
      <c r="A201" s="21"/>
      <c r="B201" s="21"/>
      <c r="C201" s="21"/>
      <c r="D201" s="21"/>
      <c r="E201" s="24"/>
      <c r="F201" s="24"/>
      <c r="G201" s="24"/>
      <c r="H201" s="24"/>
      <c r="I201" s="24"/>
    </row>
    <row r="202" spans="1:9" s="4" customFormat="1" ht="12.75">
      <c r="A202" s="21"/>
      <c r="B202" s="21"/>
      <c r="C202" s="21"/>
      <c r="D202" s="21"/>
      <c r="E202" s="24"/>
      <c r="F202" s="24"/>
      <c r="G202" s="24"/>
      <c r="H202" s="24"/>
      <c r="I202" s="24"/>
    </row>
    <row r="203" spans="1:9" s="4" customFormat="1" ht="12.75">
      <c r="A203" s="21"/>
      <c r="B203" s="21"/>
      <c r="C203" s="21"/>
      <c r="D203" s="21"/>
      <c r="E203" s="24"/>
      <c r="F203" s="24"/>
      <c r="G203" s="24"/>
      <c r="H203" s="24"/>
      <c r="I203" s="24"/>
    </row>
    <row r="204" spans="1:9" s="4" customFormat="1" ht="12.75">
      <c r="A204" s="21"/>
      <c r="B204" s="21"/>
      <c r="C204" s="21"/>
      <c r="D204" s="21"/>
      <c r="E204" s="24"/>
      <c r="F204" s="24"/>
      <c r="G204" s="24"/>
      <c r="H204" s="24"/>
      <c r="I204" s="24"/>
    </row>
    <row r="205" spans="1:9" s="4" customFormat="1" ht="12.75">
      <c r="A205" s="21"/>
      <c r="B205" s="21"/>
      <c r="C205" s="21"/>
      <c r="D205" s="21"/>
      <c r="E205" s="24"/>
      <c r="F205" s="24"/>
      <c r="G205" s="24"/>
      <c r="H205" s="24"/>
      <c r="I205" s="24"/>
    </row>
    <row r="206" spans="1:9" s="4" customFormat="1" ht="12.75">
      <c r="A206" s="21"/>
      <c r="B206" s="21"/>
      <c r="C206" s="21"/>
      <c r="D206" s="21"/>
      <c r="E206" s="24"/>
      <c r="F206" s="24"/>
      <c r="G206" s="24"/>
      <c r="H206" s="24"/>
      <c r="I206" s="24"/>
    </row>
    <row r="207" spans="1:9" s="4" customFormat="1" ht="12.75">
      <c r="A207" s="21"/>
      <c r="B207" s="21"/>
      <c r="C207" s="21"/>
      <c r="D207" s="21"/>
      <c r="E207" s="24"/>
      <c r="F207" s="24"/>
      <c r="G207" s="24"/>
      <c r="H207" s="24"/>
      <c r="I207" s="24"/>
    </row>
    <row r="208" spans="1:9" s="4" customFormat="1" ht="12.75">
      <c r="A208" s="21"/>
      <c r="B208" s="21"/>
      <c r="C208" s="21"/>
      <c r="D208" s="21"/>
      <c r="E208" s="24"/>
      <c r="F208" s="24"/>
      <c r="G208" s="24"/>
      <c r="H208" s="24"/>
      <c r="I208" s="24"/>
    </row>
    <row r="209" spans="1:9" s="4" customFormat="1" ht="12.75">
      <c r="A209" s="21"/>
      <c r="B209" s="21"/>
      <c r="C209" s="21"/>
      <c r="D209" s="21"/>
      <c r="E209" s="24"/>
      <c r="F209" s="24"/>
      <c r="G209" s="24"/>
      <c r="H209" s="24"/>
      <c r="I209" s="24"/>
    </row>
    <row r="210" spans="1:9" s="4" customFormat="1" ht="12.75">
      <c r="A210" s="21"/>
      <c r="B210" s="21"/>
      <c r="C210" s="21"/>
      <c r="D210" s="21"/>
      <c r="E210" s="24"/>
      <c r="F210" s="24"/>
      <c r="G210" s="24"/>
      <c r="H210" s="24"/>
      <c r="I210" s="24"/>
    </row>
    <row r="211" spans="1:9" s="4" customFormat="1" ht="12.75">
      <c r="A211" s="21"/>
      <c r="B211" s="21"/>
      <c r="C211" s="21"/>
      <c r="D211" s="21"/>
      <c r="E211" s="24"/>
      <c r="F211" s="24"/>
      <c r="G211" s="24"/>
      <c r="H211" s="24"/>
      <c r="I211" s="24"/>
    </row>
    <row r="212" spans="1:9" s="4" customFormat="1" ht="12.75">
      <c r="A212" s="21"/>
      <c r="B212" s="21"/>
      <c r="C212" s="21"/>
      <c r="D212" s="21"/>
      <c r="E212" s="24"/>
      <c r="F212" s="24"/>
      <c r="G212" s="24"/>
      <c r="H212" s="24"/>
      <c r="I212" s="24"/>
    </row>
    <row r="213" spans="1:9" s="4" customFormat="1" ht="12.75">
      <c r="A213" s="21"/>
      <c r="B213" s="21"/>
      <c r="C213" s="21"/>
      <c r="D213" s="21"/>
      <c r="E213" s="24"/>
      <c r="F213" s="24"/>
      <c r="G213" s="24"/>
      <c r="H213" s="24"/>
      <c r="I213" s="24"/>
    </row>
    <row r="214" spans="1:9" s="4" customFormat="1" ht="12.75">
      <c r="A214" s="21"/>
      <c r="B214" s="21"/>
      <c r="C214" s="21"/>
      <c r="D214" s="21"/>
      <c r="E214" s="24"/>
      <c r="F214" s="24"/>
      <c r="G214" s="24"/>
      <c r="H214" s="24"/>
      <c r="I214" s="24"/>
    </row>
    <row r="215" spans="1:9" s="4" customFormat="1" ht="12.75">
      <c r="A215" s="21"/>
      <c r="B215" s="21"/>
      <c r="C215" s="21"/>
      <c r="D215" s="21"/>
      <c r="E215" s="24"/>
      <c r="F215" s="24"/>
      <c r="G215" s="24"/>
      <c r="H215" s="24"/>
      <c r="I215" s="24"/>
    </row>
    <row r="216" spans="1:9" s="4" customFormat="1" ht="12.75">
      <c r="A216" s="21"/>
      <c r="B216" s="21"/>
      <c r="C216" s="21"/>
      <c r="D216" s="21"/>
      <c r="E216" s="24"/>
      <c r="F216" s="24"/>
      <c r="G216" s="24"/>
      <c r="H216" s="24"/>
      <c r="I216" s="24"/>
    </row>
    <row r="217" spans="1:9" s="4" customFormat="1" ht="12.75">
      <c r="A217" s="21"/>
      <c r="B217" s="21"/>
      <c r="C217" s="21"/>
      <c r="D217" s="21"/>
      <c r="E217" s="24"/>
      <c r="F217" s="24"/>
      <c r="G217" s="24"/>
      <c r="H217" s="24"/>
      <c r="I217" s="24"/>
    </row>
    <row r="218" spans="1:9" s="4" customFormat="1" ht="12.75">
      <c r="A218" s="21"/>
      <c r="B218" s="21"/>
      <c r="C218" s="21"/>
      <c r="D218" s="21"/>
      <c r="E218" s="24"/>
      <c r="F218" s="24"/>
      <c r="G218" s="24"/>
      <c r="H218" s="24"/>
      <c r="I218" s="24"/>
    </row>
    <row r="219" spans="1:9" s="4" customFormat="1" ht="12.75">
      <c r="A219" s="21"/>
      <c r="B219" s="21"/>
      <c r="C219" s="21"/>
      <c r="D219" s="21"/>
      <c r="E219" s="24"/>
      <c r="F219" s="24"/>
      <c r="G219" s="24"/>
      <c r="H219" s="24"/>
      <c r="I219" s="24"/>
    </row>
    <row r="220" spans="1:9" s="4" customFormat="1" ht="12.75">
      <c r="A220" s="21"/>
      <c r="B220" s="21"/>
      <c r="C220" s="21"/>
      <c r="D220" s="21"/>
      <c r="E220" s="24"/>
      <c r="F220" s="24"/>
      <c r="G220" s="24"/>
      <c r="H220" s="24"/>
      <c r="I220" s="24"/>
    </row>
    <row r="221" spans="1:8" s="4" customFormat="1" ht="9.75" customHeight="1">
      <c r="A221" s="14"/>
      <c r="B221" s="14"/>
      <c r="C221" s="14"/>
      <c r="D221" s="15"/>
      <c r="E221" s="15"/>
      <c r="F221" s="14"/>
      <c r="G221" s="14"/>
      <c r="H221" s="91"/>
    </row>
    <row r="222" spans="1:9" s="4" customFormat="1" ht="13.5" customHeight="1">
      <c r="A222" s="14" t="s">
        <v>47</v>
      </c>
      <c r="B222" s="14"/>
      <c r="C222" s="14"/>
      <c r="D222" s="84"/>
      <c r="E222" s="92"/>
      <c r="F222" s="92"/>
      <c r="G222" s="92"/>
      <c r="H222" s="93"/>
      <c r="I222" s="93"/>
    </row>
    <row r="223" spans="1:9" s="4" customFormat="1" ht="12.75">
      <c r="A223" s="21"/>
      <c r="B223" s="21"/>
      <c r="C223" s="21"/>
      <c r="D223" s="21"/>
      <c r="E223" s="24"/>
      <c r="F223" s="24"/>
      <c r="G223" s="24"/>
      <c r="H223" s="24"/>
      <c r="I223" s="24"/>
    </row>
    <row r="224" spans="1:9" s="4" customFormat="1" ht="12.75">
      <c r="A224" s="21"/>
      <c r="B224" s="21"/>
      <c r="C224" s="21"/>
      <c r="D224" s="21"/>
      <c r="E224" s="24"/>
      <c r="F224" s="24"/>
      <c r="G224" s="24"/>
      <c r="H224" s="24"/>
      <c r="I224" s="24"/>
    </row>
    <row r="225" spans="1:9" s="4" customFormat="1" ht="12.75">
      <c r="A225" s="21"/>
      <c r="B225" s="21"/>
      <c r="C225" s="21"/>
      <c r="D225" s="21"/>
      <c r="E225" s="24"/>
      <c r="F225" s="24"/>
      <c r="G225" s="24"/>
      <c r="H225" s="24"/>
      <c r="I225" s="24"/>
    </row>
    <row r="226" spans="1:9" s="4" customFormat="1" ht="12.75">
      <c r="A226" s="21"/>
      <c r="B226" s="21"/>
      <c r="C226" s="21"/>
      <c r="D226" s="21"/>
      <c r="E226" s="24"/>
      <c r="F226" s="24"/>
      <c r="G226" s="24"/>
      <c r="H226" s="24"/>
      <c r="I226" s="24"/>
    </row>
    <row r="227" spans="1:9" s="4" customFormat="1" ht="12.75">
      <c r="A227" s="21"/>
      <c r="B227" s="21"/>
      <c r="C227" s="21"/>
      <c r="D227" s="21"/>
      <c r="E227" s="24"/>
      <c r="F227" s="24"/>
      <c r="G227" s="24"/>
      <c r="H227" s="24"/>
      <c r="I227" s="24"/>
    </row>
    <row r="228" spans="1:9" s="4" customFormat="1" ht="12.75">
      <c r="A228" s="21"/>
      <c r="B228" s="21"/>
      <c r="C228" s="21"/>
      <c r="D228" s="21"/>
      <c r="E228" s="24"/>
      <c r="F228" s="24"/>
      <c r="G228" s="24"/>
      <c r="H228" s="24"/>
      <c r="I228" s="24"/>
    </row>
    <row r="229" spans="1:9" s="4" customFormat="1" ht="12.75">
      <c r="A229" s="21"/>
      <c r="B229" s="21"/>
      <c r="C229" s="21"/>
      <c r="D229" s="21"/>
      <c r="E229" s="24"/>
      <c r="F229" s="24"/>
      <c r="G229" s="24"/>
      <c r="H229" s="24"/>
      <c r="I229" s="24"/>
    </row>
    <row r="230" spans="1:9" s="4" customFormat="1" ht="12.75">
      <c r="A230" s="21"/>
      <c r="B230" s="21"/>
      <c r="C230" s="21"/>
      <c r="D230" s="21"/>
      <c r="E230" s="24"/>
      <c r="F230" s="24"/>
      <c r="G230" s="24"/>
      <c r="H230" s="24"/>
      <c r="I230" s="24"/>
    </row>
    <row r="231" spans="1:9" s="4" customFormat="1" ht="12.75">
      <c r="A231" s="21"/>
      <c r="B231" s="21"/>
      <c r="C231" s="21"/>
      <c r="D231" s="21"/>
      <c r="E231" s="24"/>
      <c r="F231" s="24"/>
      <c r="G231" s="24"/>
      <c r="H231" s="24"/>
      <c r="I231" s="24"/>
    </row>
    <row r="232" spans="1:9" s="4" customFormat="1" ht="12.75">
      <c r="A232" s="21"/>
      <c r="B232" s="21"/>
      <c r="C232" s="21"/>
      <c r="D232" s="21"/>
      <c r="E232" s="24"/>
      <c r="F232" s="24"/>
      <c r="G232" s="24"/>
      <c r="H232" s="24"/>
      <c r="I232" s="24"/>
    </row>
    <row r="233" spans="1:9" s="4" customFormat="1" ht="12.75">
      <c r="A233" s="21"/>
      <c r="B233" s="21"/>
      <c r="C233" s="21"/>
      <c r="D233" s="21"/>
      <c r="E233" s="24"/>
      <c r="F233" s="24"/>
      <c r="G233" s="24"/>
      <c r="H233" s="24"/>
      <c r="I233" s="24"/>
    </row>
    <row r="234" spans="1:9" s="4" customFormat="1" ht="12.75">
      <c r="A234" s="21"/>
      <c r="B234" s="21"/>
      <c r="C234" s="21"/>
      <c r="D234" s="21"/>
      <c r="E234" s="24"/>
      <c r="F234" s="24"/>
      <c r="G234" s="24"/>
      <c r="H234" s="24"/>
      <c r="I234" s="24"/>
    </row>
    <row r="235" spans="1:9" s="4" customFormat="1" ht="12.75">
      <c r="A235" s="21"/>
      <c r="B235" s="21"/>
      <c r="C235" s="21"/>
      <c r="D235" s="21"/>
      <c r="E235" s="24"/>
      <c r="F235" s="24"/>
      <c r="G235" s="24"/>
      <c r="H235" s="24"/>
      <c r="I235" s="24"/>
    </row>
    <row r="236" spans="1:9" s="4" customFormat="1" ht="12.75">
      <c r="A236" s="21"/>
      <c r="B236" s="21"/>
      <c r="C236" s="21"/>
      <c r="D236" s="21"/>
      <c r="E236" s="24"/>
      <c r="F236" s="24"/>
      <c r="G236" s="24"/>
      <c r="H236" s="24"/>
      <c r="I236" s="24"/>
    </row>
    <row r="237" spans="1:9" s="4" customFormat="1" ht="12.75">
      <c r="A237" s="21"/>
      <c r="B237" s="21"/>
      <c r="C237" s="21"/>
      <c r="D237" s="21"/>
      <c r="E237" s="24"/>
      <c r="F237" s="24"/>
      <c r="G237" s="24"/>
      <c r="H237" s="24"/>
      <c r="I237" s="24"/>
    </row>
    <row r="238" spans="1:9" s="4" customFormat="1" ht="12.75">
      <c r="A238" s="21"/>
      <c r="B238" s="21"/>
      <c r="C238" s="21"/>
      <c r="D238" s="21"/>
      <c r="E238" s="24"/>
      <c r="F238" s="24"/>
      <c r="G238" s="24"/>
      <c r="H238" s="24"/>
      <c r="I238" s="24"/>
    </row>
    <row r="239" spans="1:9" s="4" customFormat="1" ht="12.75">
      <c r="A239" s="21"/>
      <c r="B239" s="21"/>
      <c r="C239" s="21"/>
      <c r="D239" s="21"/>
      <c r="E239" s="24"/>
      <c r="F239" s="24"/>
      <c r="G239" s="24"/>
      <c r="H239" s="24"/>
      <c r="I239" s="24"/>
    </row>
    <row r="240" spans="1:9" s="4" customFormat="1" ht="12.75">
      <c r="A240" s="21"/>
      <c r="B240" s="21"/>
      <c r="C240" s="21"/>
      <c r="D240" s="21"/>
      <c r="E240" s="24"/>
      <c r="F240" s="24"/>
      <c r="G240" s="24"/>
      <c r="H240" s="24"/>
      <c r="I240" s="24"/>
    </row>
    <row r="241" spans="1:9" s="4" customFormat="1" ht="12.75">
      <c r="A241" s="21"/>
      <c r="B241" s="21"/>
      <c r="C241" s="21"/>
      <c r="D241" s="21"/>
      <c r="E241" s="24"/>
      <c r="F241" s="24"/>
      <c r="G241" s="24"/>
      <c r="H241" s="24"/>
      <c r="I241" s="24"/>
    </row>
    <row r="242" spans="1:9" s="4" customFormat="1" ht="12.75">
      <c r="A242" s="21"/>
      <c r="B242" s="21"/>
      <c r="C242" s="21"/>
      <c r="D242" s="21"/>
      <c r="E242" s="24"/>
      <c r="F242" s="24"/>
      <c r="G242" s="24"/>
      <c r="H242" s="24"/>
      <c r="I242" s="24"/>
    </row>
    <row r="243" spans="1:9" s="4" customFormat="1" ht="12.75">
      <c r="A243" s="21"/>
      <c r="B243" s="21"/>
      <c r="C243" s="21"/>
      <c r="D243" s="21"/>
      <c r="E243" s="24"/>
      <c r="F243" s="24"/>
      <c r="G243" s="24"/>
      <c r="H243" s="24"/>
      <c r="I243" s="24"/>
    </row>
    <row r="244" spans="1:9" s="4" customFormat="1" ht="12.75">
      <c r="A244" s="21"/>
      <c r="B244" s="21"/>
      <c r="C244" s="21"/>
      <c r="D244" s="21"/>
      <c r="E244" s="24"/>
      <c r="F244" s="24"/>
      <c r="G244" s="24"/>
      <c r="H244" s="24"/>
      <c r="I244" s="24"/>
    </row>
    <row r="245" spans="1:9" s="4" customFormat="1" ht="12.75">
      <c r="A245" s="21"/>
      <c r="B245" s="21"/>
      <c r="C245" s="21"/>
      <c r="D245" s="21"/>
      <c r="E245" s="24"/>
      <c r="F245" s="24"/>
      <c r="G245" s="24"/>
      <c r="H245" s="24"/>
      <c r="I245" s="24"/>
    </row>
    <row r="246" spans="1:9" s="4" customFormat="1" ht="12.75">
      <c r="A246" s="21"/>
      <c r="B246" s="21"/>
      <c r="C246" s="21"/>
      <c r="D246" s="21"/>
      <c r="E246" s="24"/>
      <c r="F246" s="24"/>
      <c r="G246" s="24"/>
      <c r="H246" s="24"/>
      <c r="I246" s="24"/>
    </row>
    <row r="247" spans="1:9" s="4" customFormat="1" ht="12.75">
      <c r="A247" s="21"/>
      <c r="B247" s="21"/>
      <c r="C247" s="21"/>
      <c r="D247" s="21"/>
      <c r="E247" s="24"/>
      <c r="F247" s="24"/>
      <c r="G247" s="24"/>
      <c r="H247" s="24"/>
      <c r="I247" s="24"/>
    </row>
    <row r="248" spans="1:9" s="4" customFormat="1" ht="12.75">
      <c r="A248" s="21"/>
      <c r="B248" s="21"/>
      <c r="C248" s="21"/>
      <c r="D248" s="21"/>
      <c r="E248" s="24"/>
      <c r="F248" s="24"/>
      <c r="G248" s="24"/>
      <c r="H248" s="24"/>
      <c r="I248" s="24"/>
    </row>
    <row r="249" spans="1:9" s="4" customFormat="1" ht="12.75">
      <c r="A249" s="21"/>
      <c r="B249" s="21"/>
      <c r="C249" s="21"/>
      <c r="D249" s="21"/>
      <c r="E249" s="24"/>
      <c r="F249" s="24"/>
      <c r="G249" s="24"/>
      <c r="H249" s="24"/>
      <c r="I249" s="24"/>
    </row>
    <row r="250" spans="1:9" s="4" customFormat="1" ht="12.75">
      <c r="A250" s="21"/>
      <c r="B250" s="21"/>
      <c r="C250" s="21"/>
      <c r="D250" s="21"/>
      <c r="E250" s="24"/>
      <c r="F250" s="24"/>
      <c r="G250" s="24"/>
      <c r="H250" s="24"/>
      <c r="I250" s="24"/>
    </row>
    <row r="251" spans="1:9" s="4" customFormat="1" ht="12.75">
      <c r="A251" s="21"/>
      <c r="B251" s="21"/>
      <c r="C251" s="21"/>
      <c r="D251" s="21"/>
      <c r="E251" s="24"/>
      <c r="F251" s="24"/>
      <c r="G251" s="24"/>
      <c r="H251" s="24"/>
      <c r="I251" s="24"/>
    </row>
    <row r="252" spans="1:9" s="4" customFormat="1" ht="12.75">
      <c r="A252" s="21"/>
      <c r="B252" s="21"/>
      <c r="C252" s="21"/>
      <c r="D252" s="21"/>
      <c r="E252" s="24"/>
      <c r="F252" s="24"/>
      <c r="G252" s="24"/>
      <c r="H252" s="24"/>
      <c r="I252" s="24"/>
    </row>
    <row r="253" spans="1:9" s="4" customFormat="1" ht="12.75">
      <c r="A253" s="21"/>
      <c r="B253" s="21"/>
      <c r="C253" s="21"/>
      <c r="D253" s="21"/>
      <c r="E253" s="24"/>
      <c r="F253" s="24"/>
      <c r="G253" s="24"/>
      <c r="H253" s="24"/>
      <c r="I253" s="24"/>
    </row>
    <row r="254" spans="1:9" s="4" customFormat="1" ht="12.75">
      <c r="A254" s="21"/>
      <c r="B254" s="21"/>
      <c r="C254" s="21"/>
      <c r="D254" s="21"/>
      <c r="E254" s="24"/>
      <c r="F254" s="24"/>
      <c r="G254" s="24"/>
      <c r="H254" s="24"/>
      <c r="I254" s="24"/>
    </row>
    <row r="255" spans="1:9" s="4" customFormat="1" ht="12.75">
      <c r="A255" s="21"/>
      <c r="B255" s="21"/>
      <c r="C255" s="21"/>
      <c r="D255" s="21"/>
      <c r="E255" s="24"/>
      <c r="F255" s="24"/>
      <c r="G255" s="24"/>
      <c r="H255" s="24"/>
      <c r="I255" s="24"/>
    </row>
    <row r="256" spans="1:9" s="4" customFormat="1" ht="12.75">
      <c r="A256" s="21"/>
      <c r="B256" s="21"/>
      <c r="C256" s="21"/>
      <c r="D256" s="21"/>
      <c r="E256" s="24"/>
      <c r="F256" s="24"/>
      <c r="G256" s="24"/>
      <c r="H256" s="24"/>
      <c r="I256" s="24"/>
    </row>
    <row r="257" spans="1:9" s="4" customFormat="1" ht="12.75">
      <c r="A257" s="21"/>
      <c r="B257" s="21"/>
      <c r="C257" s="21"/>
      <c r="D257" s="21"/>
      <c r="E257" s="24"/>
      <c r="F257" s="24"/>
      <c r="G257" s="24"/>
      <c r="H257" s="24"/>
      <c r="I257" s="24"/>
    </row>
    <row r="258" spans="1:9" s="4" customFormat="1" ht="12.75">
      <c r="A258" s="21"/>
      <c r="B258" s="21"/>
      <c r="C258" s="21"/>
      <c r="D258" s="21"/>
      <c r="E258" s="24"/>
      <c r="F258" s="24"/>
      <c r="G258" s="24"/>
      <c r="H258" s="24"/>
      <c r="I258" s="24"/>
    </row>
    <row r="259" spans="1:9" s="4" customFormat="1" ht="12.75">
      <c r="A259" s="21"/>
      <c r="B259" s="21"/>
      <c r="C259" s="21"/>
      <c r="D259" s="21"/>
      <c r="E259" s="24"/>
      <c r="F259" s="24"/>
      <c r="G259" s="24"/>
      <c r="H259" s="24"/>
      <c r="I259" s="24"/>
    </row>
    <row r="260" spans="1:9" s="4" customFormat="1" ht="12.75">
      <c r="A260" s="21"/>
      <c r="B260" s="21"/>
      <c r="C260" s="21"/>
      <c r="D260" s="21"/>
      <c r="E260" s="24"/>
      <c r="F260" s="24"/>
      <c r="G260" s="24"/>
      <c r="H260" s="24"/>
      <c r="I260" s="24"/>
    </row>
    <row r="261" spans="1:9" s="4" customFormat="1" ht="12.75">
      <c r="A261" s="21"/>
      <c r="B261" s="21"/>
      <c r="C261" s="21"/>
      <c r="D261" s="21"/>
      <c r="E261" s="24"/>
      <c r="F261" s="24"/>
      <c r="G261" s="24"/>
      <c r="H261" s="24"/>
      <c r="I261" s="24"/>
    </row>
    <row r="262" spans="1:9" s="4" customFormat="1" ht="12.75">
      <c r="A262" s="21"/>
      <c r="B262" s="21"/>
      <c r="C262" s="21"/>
      <c r="D262" s="21"/>
      <c r="E262" s="24"/>
      <c r="F262" s="24"/>
      <c r="G262" s="24"/>
      <c r="H262" s="24"/>
      <c r="I262" s="24"/>
    </row>
    <row r="263" spans="1:9" s="4" customFormat="1" ht="12.75">
      <c r="A263" s="21"/>
      <c r="B263" s="21"/>
      <c r="C263" s="21"/>
      <c r="D263" s="21"/>
      <c r="E263" s="24"/>
      <c r="F263" s="24"/>
      <c r="G263" s="24"/>
      <c r="H263" s="24"/>
      <c r="I263" s="24"/>
    </row>
    <row r="264" spans="1:9" s="4" customFormat="1" ht="12.75">
      <c r="A264" s="21"/>
      <c r="B264" s="21"/>
      <c r="C264" s="21"/>
      <c r="D264" s="21"/>
      <c r="E264" s="24"/>
      <c r="F264" s="24"/>
      <c r="G264" s="24"/>
      <c r="H264" s="24"/>
      <c r="I264" s="24"/>
    </row>
    <row r="265" spans="1:9" s="4" customFormat="1" ht="12.75">
      <c r="A265" s="21"/>
      <c r="B265" s="21"/>
      <c r="C265" s="21"/>
      <c r="D265" s="21"/>
      <c r="E265" s="24"/>
      <c r="F265" s="24"/>
      <c r="G265" s="24"/>
      <c r="H265" s="24"/>
      <c r="I265" s="24"/>
    </row>
    <row r="266" spans="1:9" s="4" customFormat="1" ht="12.75">
      <c r="A266" s="21"/>
      <c r="B266" s="21"/>
      <c r="C266" s="21"/>
      <c r="D266" s="21"/>
      <c r="E266" s="24"/>
      <c r="F266" s="24"/>
      <c r="G266" s="24"/>
      <c r="H266" s="24"/>
      <c r="I266" s="24"/>
    </row>
    <row r="267" spans="1:9" s="4" customFormat="1" ht="12.75">
      <c r="A267" s="21"/>
      <c r="B267" s="21"/>
      <c r="C267" s="21"/>
      <c r="D267" s="21"/>
      <c r="E267" s="24"/>
      <c r="F267" s="24"/>
      <c r="G267" s="24"/>
      <c r="H267" s="24"/>
      <c r="I267" s="24"/>
    </row>
    <row r="268" spans="1:9" s="4" customFormat="1" ht="12.75">
      <c r="A268" s="21"/>
      <c r="B268" s="21"/>
      <c r="C268" s="21"/>
      <c r="D268" s="21"/>
      <c r="E268" s="24"/>
      <c r="F268" s="24"/>
      <c r="G268" s="24"/>
      <c r="H268" s="24"/>
      <c r="I268" s="24"/>
    </row>
    <row r="269" spans="1:9" s="4" customFormat="1" ht="12.75">
      <c r="A269" s="21"/>
      <c r="B269" s="21"/>
      <c r="C269" s="21"/>
      <c r="D269" s="21"/>
      <c r="E269" s="24"/>
      <c r="F269" s="24"/>
      <c r="G269" s="24"/>
      <c r="H269" s="24"/>
      <c r="I269" s="24"/>
    </row>
    <row r="270" spans="1:9" s="4" customFormat="1" ht="12.75">
      <c r="A270" s="21"/>
      <c r="B270" s="21"/>
      <c r="C270" s="21"/>
      <c r="D270" s="21"/>
      <c r="E270" s="24"/>
      <c r="F270" s="24"/>
      <c r="G270" s="24"/>
      <c r="H270" s="24"/>
      <c r="I270" s="24"/>
    </row>
    <row r="271" spans="1:9" s="4" customFormat="1" ht="12.75">
      <c r="A271" s="21"/>
      <c r="B271" s="21"/>
      <c r="C271" s="21"/>
      <c r="D271" s="21"/>
      <c r="E271" s="24"/>
      <c r="F271" s="24"/>
      <c r="G271" s="24"/>
      <c r="H271" s="24"/>
      <c r="I271" s="24"/>
    </row>
    <row r="272" spans="1:9" s="4" customFormat="1" ht="12.75">
      <c r="A272" s="21"/>
      <c r="B272" s="21"/>
      <c r="C272" s="21"/>
      <c r="D272" s="21"/>
      <c r="E272" s="24"/>
      <c r="F272" s="24"/>
      <c r="G272" s="24"/>
      <c r="H272" s="24"/>
      <c r="I272" s="24"/>
    </row>
    <row r="273" spans="1:9" s="4" customFormat="1" ht="12.75">
      <c r="A273" s="21"/>
      <c r="B273" s="21"/>
      <c r="C273" s="21"/>
      <c r="D273" s="21"/>
      <c r="E273" s="24"/>
      <c r="F273" s="24"/>
      <c r="G273" s="24"/>
      <c r="H273" s="24"/>
      <c r="I273" s="24"/>
    </row>
    <row r="274" spans="1:9" s="4" customFormat="1" ht="12.75">
      <c r="A274" s="21"/>
      <c r="B274" s="21"/>
      <c r="C274" s="21"/>
      <c r="D274" s="21"/>
      <c r="E274" s="24"/>
      <c r="F274" s="24"/>
      <c r="G274" s="24"/>
      <c r="H274" s="24"/>
      <c r="I274" s="24"/>
    </row>
    <row r="275" spans="1:9" s="4" customFormat="1" ht="12.75">
      <c r="A275" s="21"/>
      <c r="B275" s="21"/>
      <c r="C275" s="21"/>
      <c r="D275" s="21"/>
      <c r="E275" s="24"/>
      <c r="F275" s="24"/>
      <c r="G275" s="24"/>
      <c r="H275" s="24"/>
      <c r="I275" s="24"/>
    </row>
    <row r="276" spans="1:9" s="4" customFormat="1" ht="12.75">
      <c r="A276" s="21"/>
      <c r="B276" s="21"/>
      <c r="C276" s="21"/>
      <c r="D276" s="21"/>
      <c r="E276" s="24"/>
      <c r="F276" s="24"/>
      <c r="G276" s="24"/>
      <c r="H276" s="24"/>
      <c r="I276" s="24"/>
    </row>
    <row r="277" spans="1:9" s="4" customFormat="1" ht="12.75">
      <c r="A277" s="21"/>
      <c r="B277" s="21"/>
      <c r="C277" s="21"/>
      <c r="D277" s="21"/>
      <c r="E277" s="24"/>
      <c r="F277" s="24"/>
      <c r="G277" s="24"/>
      <c r="H277" s="24"/>
      <c r="I277" s="24"/>
    </row>
    <row r="278" spans="1:9" s="4" customFormat="1" ht="12.75">
      <c r="A278" s="21"/>
      <c r="B278" s="21"/>
      <c r="C278" s="21"/>
      <c r="D278" s="21"/>
      <c r="E278" s="24"/>
      <c r="F278" s="24"/>
      <c r="G278" s="24"/>
      <c r="H278" s="24"/>
      <c r="I278" s="24"/>
    </row>
    <row r="279" spans="1:9" s="4" customFormat="1" ht="12.75">
      <c r="A279" s="21"/>
      <c r="B279" s="21"/>
      <c r="C279" s="21"/>
      <c r="D279" s="21"/>
      <c r="E279" s="24"/>
      <c r="F279" s="24"/>
      <c r="G279" s="24"/>
      <c r="H279" s="24"/>
      <c r="I279" s="24"/>
    </row>
  </sheetData>
  <sheetProtection/>
  <mergeCells count="24">
    <mergeCell ref="C88:C89"/>
    <mergeCell ref="D88:D89"/>
    <mergeCell ref="E88:I88"/>
    <mergeCell ref="J88:J89"/>
    <mergeCell ref="A120:A121"/>
    <mergeCell ref="B120:B121"/>
    <mergeCell ref="C120:C121"/>
    <mergeCell ref="D120:H120"/>
    <mergeCell ref="A88:A89"/>
    <mergeCell ref="B88:B89"/>
    <mergeCell ref="A2:H2"/>
    <mergeCell ref="A3:H3"/>
    <mergeCell ref="E36:I36"/>
    <mergeCell ref="E15:I15"/>
    <mergeCell ref="C15:C16"/>
    <mergeCell ref="D15:D16"/>
    <mergeCell ref="J15:J16"/>
    <mergeCell ref="A36:A37"/>
    <mergeCell ref="B36:B37"/>
    <mergeCell ref="C36:C37"/>
    <mergeCell ref="D36:D37"/>
    <mergeCell ref="J36:J37"/>
    <mergeCell ref="A15:A16"/>
    <mergeCell ref="B15:B1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32" max="9" man="1"/>
    <brk id="61" max="9" man="1"/>
    <brk id="89" max="9" man="1"/>
    <brk id="12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9"/>
  <sheetViews>
    <sheetView showGridLines="0" zoomScaleSheetLayoutView="100" zoomScalePageLayoutView="0" workbookViewId="0" topLeftCell="A1">
      <selection activeCell="D91" sqref="D91"/>
    </sheetView>
  </sheetViews>
  <sheetFormatPr defaultColWidth="10.28125" defaultRowHeight="12"/>
  <cols>
    <col min="1" max="1" width="46.8515625" style="148" customWidth="1"/>
    <col min="2" max="2" width="6.421875" style="148" customWidth="1"/>
    <col min="3" max="3" width="9.421875" style="148" customWidth="1"/>
    <col min="4" max="4" width="14.00390625" style="148" customWidth="1"/>
    <col min="5" max="9" width="14.00390625" style="151" customWidth="1"/>
    <col min="10" max="10" width="14.00390625" style="130" customWidth="1"/>
    <col min="11" max="16384" width="10.28125" style="130" customWidth="1"/>
  </cols>
  <sheetData>
    <row r="1" spans="9:10" ht="7.5" customHeight="1">
      <c r="I1" s="128"/>
      <c r="J1" s="129"/>
    </row>
    <row r="2" spans="1:10" ht="15.75" customHeight="1" thickBot="1">
      <c r="A2" s="456" t="s">
        <v>54</v>
      </c>
      <c r="B2" s="457"/>
      <c r="C2" s="457"/>
      <c r="D2" s="457"/>
      <c r="E2" s="457"/>
      <c r="F2" s="457"/>
      <c r="G2" s="457"/>
      <c r="H2" s="457"/>
      <c r="I2" s="127"/>
      <c r="J2" s="131" t="s">
        <v>0</v>
      </c>
    </row>
    <row r="3" spans="1:10" ht="15.75" customHeight="1">
      <c r="A3" s="458" t="s">
        <v>55</v>
      </c>
      <c r="B3" s="458"/>
      <c r="C3" s="458"/>
      <c r="D3" s="458"/>
      <c r="E3" s="458"/>
      <c r="F3" s="458"/>
      <c r="G3" s="458"/>
      <c r="H3" s="458"/>
      <c r="I3" s="133" t="s">
        <v>1</v>
      </c>
      <c r="J3" s="134" t="s">
        <v>56</v>
      </c>
    </row>
    <row r="4" spans="1:10" ht="14.25" customHeight="1">
      <c r="A4" s="194"/>
      <c r="B4" s="194"/>
      <c r="C4" s="195" t="s">
        <v>121</v>
      </c>
      <c r="D4" s="196" t="str">
        <f>OtDateTxt</f>
        <v>1 июля 2016 г.</v>
      </c>
      <c r="E4" s="194"/>
      <c r="F4" s="194"/>
      <c r="G4" s="194"/>
      <c r="H4" s="194"/>
      <c r="I4" s="133" t="s">
        <v>2</v>
      </c>
      <c r="J4" s="197">
        <f>OtDate</f>
        <v>42552</v>
      </c>
    </row>
    <row r="5" spans="1:10" s="138" customFormat="1" ht="15" customHeight="1">
      <c r="A5" s="215" t="s">
        <v>57</v>
      </c>
      <c r="B5" s="198" t="str">
        <f>OtUch</f>
        <v>МБОУ СОШ№14</v>
      </c>
      <c r="C5" s="135"/>
      <c r="D5" s="135"/>
      <c r="E5" s="136"/>
      <c r="F5" s="136"/>
      <c r="G5" s="136"/>
      <c r="H5" s="136"/>
      <c r="I5" s="137" t="s">
        <v>58</v>
      </c>
      <c r="J5" s="201" t="str">
        <f>OkpoUc</f>
        <v>00000000</v>
      </c>
    </row>
    <row r="6" spans="1:10" s="138" customFormat="1" ht="15" customHeight="1">
      <c r="A6" s="215" t="s">
        <v>59</v>
      </c>
      <c r="B6" s="135"/>
      <c r="C6" s="135"/>
      <c r="D6" s="135"/>
      <c r="E6" s="136"/>
      <c r="F6" s="136"/>
      <c r="G6" s="136"/>
      <c r="H6" s="136"/>
      <c r="I6" s="137"/>
      <c r="J6" s="201"/>
    </row>
    <row r="7" spans="1:10" s="138" customFormat="1" ht="15" customHeight="1">
      <c r="A7" s="215" t="s">
        <v>60</v>
      </c>
      <c r="B7" s="198" t="str">
        <f>OtOrg</f>
        <v>Управление образования</v>
      </c>
      <c r="C7" s="135"/>
      <c r="D7" s="135"/>
      <c r="E7" s="136"/>
      <c r="F7" s="136"/>
      <c r="G7" s="136"/>
      <c r="H7" s="136"/>
      <c r="I7" s="139" t="s">
        <v>145</v>
      </c>
      <c r="J7" s="201" t="str">
        <f>OKATO</f>
        <v>00000000000</v>
      </c>
    </row>
    <row r="8" spans="1:10" ht="15" customHeight="1">
      <c r="A8" s="216" t="s">
        <v>61</v>
      </c>
      <c r="B8" s="140"/>
      <c r="C8" s="140"/>
      <c r="D8" s="140"/>
      <c r="E8" s="141"/>
      <c r="F8" s="141"/>
      <c r="G8" s="141"/>
      <c r="H8" s="141"/>
      <c r="I8" s="142" t="s">
        <v>58</v>
      </c>
      <c r="J8" s="202" t="str">
        <f>OtOkpo</f>
        <v>00000000</v>
      </c>
    </row>
    <row r="9" spans="1:10" ht="15" customHeight="1">
      <c r="A9" s="216" t="s">
        <v>62</v>
      </c>
      <c r="B9" s="200" t="str">
        <f>OtRasp</f>
        <v>МБОУ СОШ№14</v>
      </c>
      <c r="C9" s="144"/>
      <c r="D9" s="144"/>
      <c r="E9" s="145"/>
      <c r="F9" s="145"/>
      <c r="G9" s="145"/>
      <c r="H9" s="145"/>
      <c r="I9" s="142" t="s">
        <v>63</v>
      </c>
      <c r="J9" s="202" t="str">
        <f>GLV</f>
        <v>000</v>
      </c>
    </row>
    <row r="10" spans="1:10" ht="15" customHeight="1">
      <c r="A10" s="216" t="s">
        <v>64</v>
      </c>
      <c r="B10" s="146" t="s">
        <v>114</v>
      </c>
      <c r="C10" s="144"/>
      <c r="D10" s="144"/>
      <c r="E10" s="145"/>
      <c r="F10" s="145"/>
      <c r="G10" s="145"/>
      <c r="H10" s="145"/>
      <c r="I10" s="142"/>
      <c r="J10" s="143" t="s">
        <v>74</v>
      </c>
    </row>
    <row r="11" spans="1:10" ht="15" customHeight="1">
      <c r="A11" s="216" t="s">
        <v>65</v>
      </c>
      <c r="B11" s="140"/>
      <c r="C11" s="140"/>
      <c r="D11" s="140"/>
      <c r="E11" s="141"/>
      <c r="F11" s="141"/>
      <c r="G11" s="141"/>
      <c r="H11" s="141"/>
      <c r="I11" s="142"/>
      <c r="J11" s="143"/>
    </row>
    <row r="12" spans="1:10" ht="15" customHeight="1" thickBot="1">
      <c r="A12" s="216" t="s">
        <v>66</v>
      </c>
      <c r="B12" s="140"/>
      <c r="C12" s="140"/>
      <c r="D12" s="140"/>
      <c r="E12" s="141"/>
      <c r="F12" s="141"/>
      <c r="G12" s="141"/>
      <c r="H12" s="141"/>
      <c r="I12" s="142" t="s">
        <v>67</v>
      </c>
      <c r="J12" s="147" t="s">
        <v>68</v>
      </c>
    </row>
    <row r="13" spans="2:10" ht="15" customHeight="1">
      <c r="B13" s="149"/>
      <c r="C13" s="149"/>
      <c r="D13" s="150" t="s">
        <v>69</v>
      </c>
      <c r="E13" s="141"/>
      <c r="G13" s="141"/>
      <c r="H13" s="141"/>
      <c r="I13" s="141"/>
      <c r="J13" s="271"/>
    </row>
    <row r="14" spans="1:10" ht="5.25" customHeight="1">
      <c r="A14" s="153"/>
      <c r="B14" s="153"/>
      <c r="C14" s="153"/>
      <c r="D14" s="154"/>
      <c r="E14" s="155"/>
      <c r="F14" s="155"/>
      <c r="G14" s="155"/>
      <c r="H14" s="155"/>
      <c r="I14" s="155"/>
      <c r="J14" s="156"/>
    </row>
    <row r="15" spans="1:10" s="4" customFormat="1" ht="14.25" customHeight="1">
      <c r="A15" s="438" t="s">
        <v>33</v>
      </c>
      <c r="B15" s="438" t="s">
        <v>3</v>
      </c>
      <c r="C15" s="438" t="s">
        <v>4</v>
      </c>
      <c r="D15" s="441" t="s">
        <v>139</v>
      </c>
      <c r="E15" s="443" t="s">
        <v>70</v>
      </c>
      <c r="F15" s="444"/>
      <c r="G15" s="444"/>
      <c r="H15" s="444"/>
      <c r="I15" s="445"/>
      <c r="J15" s="441" t="s">
        <v>142</v>
      </c>
    </row>
    <row r="16" spans="1:10" s="4" customFormat="1" ht="23.25" customHeight="1">
      <c r="A16" s="439"/>
      <c r="B16" s="439"/>
      <c r="C16" s="439"/>
      <c r="D16" s="442"/>
      <c r="E16" s="31" t="s">
        <v>71</v>
      </c>
      <c r="F16" s="31" t="s">
        <v>72</v>
      </c>
      <c r="G16" s="32" t="s">
        <v>140</v>
      </c>
      <c r="H16" s="30" t="s">
        <v>141</v>
      </c>
      <c r="I16" s="31" t="s">
        <v>49</v>
      </c>
      <c r="J16" s="442"/>
    </row>
    <row r="17" spans="1:15" ht="12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  <c r="K17" s="4"/>
      <c r="L17" s="4"/>
      <c r="M17" s="4"/>
      <c r="N17" s="4"/>
      <c r="O17" s="4"/>
    </row>
    <row r="18" spans="1:15" s="411" customFormat="1" ht="15" customHeight="1">
      <c r="A18" s="36" t="s">
        <v>269</v>
      </c>
      <c r="B18" s="330" t="s">
        <v>7</v>
      </c>
      <c r="C18" s="331" t="s">
        <v>233</v>
      </c>
      <c r="D18" s="332">
        <f>D32</f>
        <v>480298.18</v>
      </c>
      <c r="E18" s="332">
        <f>E32</f>
        <v>480298.18</v>
      </c>
      <c r="F18" s="332">
        <v>0</v>
      </c>
      <c r="G18" s="403">
        <v>0</v>
      </c>
      <c r="H18" s="332">
        <v>0</v>
      </c>
      <c r="I18" s="332">
        <v>0</v>
      </c>
      <c r="J18" s="333">
        <v>0</v>
      </c>
      <c r="K18" s="334"/>
      <c r="L18" s="334"/>
      <c r="M18" s="334"/>
      <c r="N18" s="334"/>
      <c r="O18" s="334"/>
    </row>
    <row r="19" spans="1:15" ht="14.25" customHeight="1">
      <c r="A19" s="37" t="s">
        <v>9</v>
      </c>
      <c r="B19" s="38" t="s">
        <v>10</v>
      </c>
      <c r="C19" s="39" t="s">
        <v>11</v>
      </c>
      <c r="D19" s="393">
        <v>0</v>
      </c>
      <c r="E19" s="393">
        <v>0</v>
      </c>
      <c r="F19" s="393">
        <v>0</v>
      </c>
      <c r="G19" s="393">
        <v>0</v>
      </c>
      <c r="H19" s="393">
        <v>0</v>
      </c>
      <c r="I19" s="393">
        <v>0</v>
      </c>
      <c r="J19" s="398">
        <v>0</v>
      </c>
      <c r="K19" s="4"/>
      <c r="L19" s="4"/>
      <c r="M19" s="4"/>
      <c r="N19" s="4"/>
      <c r="O19" s="4"/>
    </row>
    <row r="20" spans="1:15" ht="15.75" customHeight="1">
      <c r="A20" s="37" t="s">
        <v>12</v>
      </c>
      <c r="B20" s="38" t="s">
        <v>13</v>
      </c>
      <c r="C20" s="39" t="s">
        <v>14</v>
      </c>
      <c r="D20" s="393">
        <v>0</v>
      </c>
      <c r="E20" s="393">
        <v>0</v>
      </c>
      <c r="F20" s="393">
        <v>0</v>
      </c>
      <c r="G20" s="393">
        <v>0</v>
      </c>
      <c r="H20" s="393">
        <v>0</v>
      </c>
      <c r="I20" s="393">
        <v>0</v>
      </c>
      <c r="J20" s="399">
        <v>0</v>
      </c>
      <c r="K20" s="4"/>
      <c r="L20" s="4"/>
      <c r="M20" s="4"/>
      <c r="N20" s="4"/>
      <c r="O20" s="4"/>
    </row>
    <row r="21" spans="1:15" ht="24.75" customHeight="1">
      <c r="A21" s="37" t="s">
        <v>77</v>
      </c>
      <c r="B21" s="38" t="s">
        <v>15</v>
      </c>
      <c r="C21" s="39" t="s">
        <v>16</v>
      </c>
      <c r="D21" s="393">
        <v>0</v>
      </c>
      <c r="E21" s="393">
        <v>0</v>
      </c>
      <c r="F21" s="393">
        <v>0</v>
      </c>
      <c r="G21" s="393">
        <v>0</v>
      </c>
      <c r="H21" s="393">
        <v>0</v>
      </c>
      <c r="I21" s="393">
        <v>0</v>
      </c>
      <c r="J21" s="399">
        <v>0</v>
      </c>
      <c r="K21" s="4"/>
      <c r="L21" s="4"/>
      <c r="M21" s="4"/>
      <c r="N21" s="4"/>
      <c r="O21" s="4"/>
    </row>
    <row r="22" spans="1:15" s="411" customFormat="1" ht="15.75" customHeight="1">
      <c r="A22" s="335" t="s">
        <v>17</v>
      </c>
      <c r="B22" s="336" t="s">
        <v>18</v>
      </c>
      <c r="C22" s="337" t="s">
        <v>19</v>
      </c>
      <c r="D22" s="403">
        <v>0</v>
      </c>
      <c r="E22" s="403">
        <v>0</v>
      </c>
      <c r="F22" s="403">
        <v>0</v>
      </c>
      <c r="G22" s="403">
        <v>0</v>
      </c>
      <c r="H22" s="403">
        <v>0</v>
      </c>
      <c r="I22" s="403">
        <v>0</v>
      </c>
      <c r="J22" s="404">
        <v>0</v>
      </c>
      <c r="K22" s="334"/>
      <c r="L22" s="334"/>
      <c r="M22" s="334"/>
      <c r="N22" s="334"/>
      <c r="O22" s="334"/>
    </row>
    <row r="23" spans="1:15" ht="12" customHeight="1">
      <c r="A23" s="45" t="s">
        <v>20</v>
      </c>
      <c r="B23" s="40"/>
      <c r="C23" s="41" t="s">
        <v>233</v>
      </c>
      <c r="D23" s="205"/>
      <c r="E23" s="206"/>
      <c r="F23" s="205"/>
      <c r="G23" s="205"/>
      <c r="H23" s="205"/>
      <c r="I23" s="203"/>
      <c r="J23" s="204"/>
      <c r="K23" s="4"/>
      <c r="L23" s="4"/>
      <c r="M23" s="4"/>
      <c r="N23" s="4"/>
      <c r="O23" s="4"/>
    </row>
    <row r="24" spans="1:15" ht="22.5" customHeight="1">
      <c r="A24" s="43" t="s">
        <v>78</v>
      </c>
      <c r="B24" s="44" t="s">
        <v>21</v>
      </c>
      <c r="C24" s="39" t="s">
        <v>22</v>
      </c>
      <c r="D24" s="396">
        <v>0</v>
      </c>
      <c r="E24" s="396">
        <v>0</v>
      </c>
      <c r="F24" s="396">
        <v>0</v>
      </c>
      <c r="G24" s="396">
        <v>0</v>
      </c>
      <c r="H24" s="396">
        <v>0</v>
      </c>
      <c r="I24" s="396">
        <v>0</v>
      </c>
      <c r="J24" s="401">
        <v>0</v>
      </c>
      <c r="K24" s="4"/>
      <c r="L24" s="4"/>
      <c r="M24" s="4"/>
      <c r="N24" s="4"/>
      <c r="O24" s="4"/>
    </row>
    <row r="25" spans="1:15" ht="24" customHeight="1">
      <c r="A25" s="43" t="s">
        <v>23</v>
      </c>
      <c r="B25" s="38" t="s">
        <v>24</v>
      </c>
      <c r="C25" s="39" t="s">
        <v>25</v>
      </c>
      <c r="D25" s="393">
        <v>0</v>
      </c>
      <c r="E25" s="393">
        <v>0</v>
      </c>
      <c r="F25" s="393">
        <v>0</v>
      </c>
      <c r="G25" s="393">
        <v>0</v>
      </c>
      <c r="H25" s="393">
        <v>0</v>
      </c>
      <c r="I25" s="393">
        <v>0</v>
      </c>
      <c r="J25" s="399">
        <v>0</v>
      </c>
      <c r="K25" s="4"/>
      <c r="L25" s="4"/>
      <c r="M25" s="4"/>
      <c r="N25" s="4"/>
      <c r="O25" s="4"/>
    </row>
    <row r="26" spans="1:15" s="411" customFormat="1" ht="15.75" customHeight="1">
      <c r="A26" s="335" t="s">
        <v>26</v>
      </c>
      <c r="B26" s="336" t="s">
        <v>27</v>
      </c>
      <c r="C26" s="337" t="s">
        <v>233</v>
      </c>
      <c r="D26" s="403">
        <v>0</v>
      </c>
      <c r="E26" s="403">
        <v>0</v>
      </c>
      <c r="F26" s="403">
        <v>0</v>
      </c>
      <c r="G26" s="403">
        <v>0</v>
      </c>
      <c r="H26" s="403">
        <v>0</v>
      </c>
      <c r="I26" s="403">
        <v>0</v>
      </c>
      <c r="J26" s="404">
        <v>0</v>
      </c>
      <c r="K26" s="334"/>
      <c r="L26" s="334"/>
      <c r="M26" s="334"/>
      <c r="N26" s="334"/>
      <c r="O26" s="334"/>
    </row>
    <row r="27" spans="1:15" ht="12" customHeight="1">
      <c r="A27" s="45" t="s">
        <v>20</v>
      </c>
      <c r="B27" s="40"/>
      <c r="C27" s="41" t="s">
        <v>233</v>
      </c>
      <c r="D27" s="205"/>
      <c r="E27" s="206"/>
      <c r="F27" s="205"/>
      <c r="G27" s="205"/>
      <c r="H27" s="205"/>
      <c r="I27" s="203"/>
      <c r="J27" s="207"/>
      <c r="K27" s="4"/>
      <c r="L27" s="4"/>
      <c r="M27" s="4"/>
      <c r="N27" s="4"/>
      <c r="O27" s="4"/>
    </row>
    <row r="28" spans="1:15" ht="14.25" customHeight="1">
      <c r="A28" s="43" t="s">
        <v>79</v>
      </c>
      <c r="B28" s="44" t="s">
        <v>28</v>
      </c>
      <c r="C28" s="39" t="s">
        <v>34</v>
      </c>
      <c r="D28" s="396">
        <v>0</v>
      </c>
      <c r="E28" s="396">
        <v>0</v>
      </c>
      <c r="F28" s="396">
        <v>0</v>
      </c>
      <c r="G28" s="396">
        <v>0</v>
      </c>
      <c r="H28" s="396">
        <v>0</v>
      </c>
      <c r="I28" s="396">
        <v>0</v>
      </c>
      <c r="J28" s="401">
        <v>0</v>
      </c>
      <c r="K28" s="4"/>
      <c r="L28" s="4"/>
      <c r="M28" s="4"/>
      <c r="N28" s="4"/>
      <c r="O28" s="4"/>
    </row>
    <row r="29" spans="1:15" ht="14.25" customHeight="1">
      <c r="A29" s="43" t="s">
        <v>80</v>
      </c>
      <c r="B29" s="44" t="s">
        <v>29</v>
      </c>
      <c r="C29" s="39" t="s">
        <v>35</v>
      </c>
      <c r="D29" s="393">
        <v>0</v>
      </c>
      <c r="E29" s="393">
        <v>0</v>
      </c>
      <c r="F29" s="393">
        <v>0</v>
      </c>
      <c r="G29" s="393">
        <v>0</v>
      </c>
      <c r="H29" s="393">
        <v>0</v>
      </c>
      <c r="I29" s="393">
        <v>0</v>
      </c>
      <c r="J29" s="399">
        <v>0</v>
      </c>
      <c r="K29" s="4"/>
      <c r="L29" s="4"/>
      <c r="M29" s="4"/>
      <c r="N29" s="4"/>
      <c r="O29" s="4"/>
    </row>
    <row r="30" spans="1:15" ht="14.25" customHeight="1">
      <c r="A30" s="43" t="s">
        <v>81</v>
      </c>
      <c r="B30" s="44" t="s">
        <v>51</v>
      </c>
      <c r="C30" s="39" t="s">
        <v>36</v>
      </c>
      <c r="D30" s="393">
        <v>0</v>
      </c>
      <c r="E30" s="393">
        <v>0</v>
      </c>
      <c r="F30" s="393">
        <v>0</v>
      </c>
      <c r="G30" s="393">
        <v>0</v>
      </c>
      <c r="H30" s="393">
        <v>0</v>
      </c>
      <c r="I30" s="393">
        <v>0</v>
      </c>
      <c r="J30" s="399">
        <v>0</v>
      </c>
      <c r="K30" s="4"/>
      <c r="L30" s="4"/>
      <c r="M30" s="4"/>
      <c r="N30" s="4"/>
      <c r="O30" s="4"/>
    </row>
    <row r="31" spans="1:15" ht="14.25" customHeight="1">
      <c r="A31" s="43" t="s">
        <v>82</v>
      </c>
      <c r="B31" s="44" t="s">
        <v>83</v>
      </c>
      <c r="C31" s="39" t="s">
        <v>37</v>
      </c>
      <c r="D31" s="393">
        <v>0</v>
      </c>
      <c r="E31" s="393">
        <v>0</v>
      </c>
      <c r="F31" s="393">
        <v>0</v>
      </c>
      <c r="G31" s="393">
        <v>0</v>
      </c>
      <c r="H31" s="393">
        <v>0</v>
      </c>
      <c r="I31" s="393">
        <v>0</v>
      </c>
      <c r="J31" s="399">
        <v>0</v>
      </c>
      <c r="K31" s="4"/>
      <c r="L31" s="4"/>
      <c r="M31" s="4"/>
      <c r="N31" s="4"/>
      <c r="O31" s="4"/>
    </row>
    <row r="32" spans="1:15" ht="15.75" customHeight="1" thickBot="1">
      <c r="A32" s="46" t="s">
        <v>30</v>
      </c>
      <c r="B32" s="47" t="s">
        <v>8</v>
      </c>
      <c r="C32" s="280" t="s">
        <v>31</v>
      </c>
      <c r="D32" s="407">
        <v>480298.18</v>
      </c>
      <c r="E32" s="407">
        <v>480298.18</v>
      </c>
      <c r="F32" s="408">
        <v>0</v>
      </c>
      <c r="G32" s="397">
        <v>0</v>
      </c>
      <c r="H32" s="408">
        <v>0</v>
      </c>
      <c r="I32" s="409">
        <v>0</v>
      </c>
      <c r="J32" s="410">
        <v>0</v>
      </c>
      <c r="K32" s="4"/>
      <c r="L32" s="4"/>
      <c r="M32" s="4"/>
      <c r="N32" s="4"/>
      <c r="O32" s="4"/>
    </row>
    <row r="33" spans="1:15" ht="8.25" customHeight="1">
      <c r="A33" s="4"/>
      <c r="B33" s="22"/>
      <c r="C33" s="22"/>
      <c r="D33" s="22"/>
      <c r="E33" s="15"/>
      <c r="F33" s="15"/>
      <c r="G33" s="15"/>
      <c r="H33" s="15"/>
      <c r="I33" s="24"/>
      <c r="J33" s="60"/>
      <c r="K33" s="4"/>
      <c r="L33" s="4"/>
      <c r="M33" s="4"/>
      <c r="N33" s="4"/>
      <c r="O33" s="4"/>
    </row>
    <row r="34" spans="1:10" s="4" customFormat="1" ht="15" customHeight="1">
      <c r="A34" s="48"/>
      <c r="B34" s="48"/>
      <c r="C34" s="48"/>
      <c r="D34" s="49" t="s">
        <v>84</v>
      </c>
      <c r="E34" s="50"/>
      <c r="F34" s="50"/>
      <c r="G34" s="50"/>
      <c r="H34" s="50"/>
      <c r="I34" s="15"/>
      <c r="J34" s="217" t="s">
        <v>85</v>
      </c>
    </row>
    <row r="35" spans="1:10" s="4" customFormat="1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s="4" customFormat="1" ht="14.25" customHeight="1">
      <c r="A36" s="438" t="s">
        <v>33</v>
      </c>
      <c r="B36" s="438" t="s">
        <v>3</v>
      </c>
      <c r="C36" s="438" t="s">
        <v>4</v>
      </c>
      <c r="D36" s="441" t="s">
        <v>139</v>
      </c>
      <c r="E36" s="443" t="s">
        <v>70</v>
      </c>
      <c r="F36" s="444"/>
      <c r="G36" s="444"/>
      <c r="H36" s="444"/>
      <c r="I36" s="445"/>
      <c r="J36" s="441" t="s">
        <v>142</v>
      </c>
    </row>
    <row r="37" spans="1:10" s="4" customFormat="1" ht="23.25" customHeight="1">
      <c r="A37" s="439"/>
      <c r="B37" s="440"/>
      <c r="C37" s="440"/>
      <c r="D37" s="442"/>
      <c r="E37" s="31" t="s">
        <v>71</v>
      </c>
      <c r="F37" s="31" t="s">
        <v>72</v>
      </c>
      <c r="G37" s="32" t="s">
        <v>140</v>
      </c>
      <c r="H37" s="30" t="s">
        <v>141</v>
      </c>
      <c r="I37" s="31" t="s">
        <v>49</v>
      </c>
      <c r="J37" s="442"/>
    </row>
    <row r="38" spans="1:10" s="4" customFormat="1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34" customFormat="1" ht="15" customHeight="1" thickBot="1">
      <c r="A39" s="54" t="s">
        <v>270</v>
      </c>
      <c r="B39" s="342" t="s">
        <v>32</v>
      </c>
      <c r="C39" s="343" t="s">
        <v>233</v>
      </c>
      <c r="D39" s="344">
        <f>D40+D51+D64+D72+D76</f>
        <v>661869.43</v>
      </c>
      <c r="E39" s="344">
        <f>E40+E51+E64+E72+E76</f>
        <v>126043.4</v>
      </c>
      <c r="F39" s="344">
        <f>F40+F51+F64+F72+F76</f>
        <v>0</v>
      </c>
      <c r="G39" s="344">
        <f>G40+G51+G64+G72+G76</f>
        <v>0</v>
      </c>
      <c r="H39" s="344">
        <f>H40+H51+H64+H72+H76</f>
        <v>0</v>
      </c>
      <c r="I39" s="344">
        <f>E39</f>
        <v>126043.4</v>
      </c>
      <c r="J39" s="333">
        <v>0</v>
      </c>
    </row>
    <row r="40" spans="1:10" s="334" customFormat="1" ht="22.5" customHeight="1" thickBot="1">
      <c r="A40" s="260" t="s">
        <v>160</v>
      </c>
      <c r="B40" s="345" t="s">
        <v>32</v>
      </c>
      <c r="C40" s="346" t="s">
        <v>8</v>
      </c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4">
        <f aca="true" t="shared" si="0" ref="I40:I86">E40</f>
        <v>0</v>
      </c>
      <c r="J40" s="341">
        <v>0</v>
      </c>
    </row>
    <row r="41" spans="1:10" s="334" customFormat="1" ht="22.5" thickBot="1">
      <c r="A41" s="259" t="s">
        <v>161</v>
      </c>
      <c r="B41" s="348" t="s">
        <v>32</v>
      </c>
      <c r="C41" s="349" t="s">
        <v>159</v>
      </c>
      <c r="D41" s="347">
        <v>0</v>
      </c>
      <c r="E41" s="350">
        <v>0</v>
      </c>
      <c r="F41" s="347">
        <v>0</v>
      </c>
      <c r="G41" s="347">
        <v>0</v>
      </c>
      <c r="H41" s="347">
        <v>0</v>
      </c>
      <c r="I41" s="344">
        <f t="shared" si="0"/>
        <v>0</v>
      </c>
      <c r="J41" s="351">
        <v>0</v>
      </c>
    </row>
    <row r="42" spans="1:10" s="4" customFormat="1" ht="13.5" thickBot="1">
      <c r="A42" s="282" t="s">
        <v>226</v>
      </c>
      <c r="B42" s="58" t="s">
        <v>32</v>
      </c>
      <c r="C42" s="57" t="s">
        <v>234</v>
      </c>
      <c r="D42" s="300">
        <v>0</v>
      </c>
      <c r="E42" s="303">
        <v>0</v>
      </c>
      <c r="F42" s="300">
        <v>0</v>
      </c>
      <c r="G42" s="300">
        <v>0</v>
      </c>
      <c r="H42" s="300">
        <v>0</v>
      </c>
      <c r="I42" s="344">
        <f t="shared" si="0"/>
        <v>0</v>
      </c>
      <c r="J42" s="322">
        <v>0</v>
      </c>
    </row>
    <row r="43" spans="1:10" s="4" customFormat="1" ht="23.25" thickBot="1">
      <c r="A43" s="282" t="s">
        <v>227</v>
      </c>
      <c r="B43" s="58" t="s">
        <v>32</v>
      </c>
      <c r="C43" s="57" t="s">
        <v>235</v>
      </c>
      <c r="D43" s="300">
        <v>0</v>
      </c>
      <c r="E43" s="303">
        <v>0</v>
      </c>
      <c r="F43" s="300">
        <v>0</v>
      </c>
      <c r="G43" s="300">
        <v>0</v>
      </c>
      <c r="H43" s="300">
        <v>0</v>
      </c>
      <c r="I43" s="344">
        <f t="shared" si="0"/>
        <v>0</v>
      </c>
      <c r="J43" s="322">
        <v>0</v>
      </c>
    </row>
    <row r="44" spans="1:10" s="4" customFormat="1" ht="34.5" thickBot="1">
      <c r="A44" s="282" t="s">
        <v>228</v>
      </c>
      <c r="B44" s="58" t="s">
        <v>32</v>
      </c>
      <c r="C44" s="57" t="s">
        <v>236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44">
        <f t="shared" si="0"/>
        <v>0</v>
      </c>
      <c r="J44" s="322">
        <v>0</v>
      </c>
    </row>
    <row r="45" spans="1:10" s="4" customFormat="1" ht="34.5" thickBot="1">
      <c r="A45" s="282" t="s">
        <v>229</v>
      </c>
      <c r="B45" s="56" t="s">
        <v>32</v>
      </c>
      <c r="C45" s="57" t="s">
        <v>237</v>
      </c>
      <c r="D45" s="300">
        <v>0</v>
      </c>
      <c r="E45" s="303">
        <v>0</v>
      </c>
      <c r="F45" s="300">
        <v>0</v>
      </c>
      <c r="G45" s="300">
        <v>0</v>
      </c>
      <c r="H45" s="300">
        <v>0</v>
      </c>
      <c r="I45" s="344">
        <f t="shared" si="0"/>
        <v>0</v>
      </c>
      <c r="J45" s="325">
        <v>0</v>
      </c>
    </row>
    <row r="46" spans="1:10" s="334" customFormat="1" ht="33" thickBot="1">
      <c r="A46" s="283" t="s">
        <v>162</v>
      </c>
      <c r="B46" s="352" t="s">
        <v>32</v>
      </c>
      <c r="C46" s="353" t="s">
        <v>14</v>
      </c>
      <c r="D46" s="347">
        <v>0</v>
      </c>
      <c r="E46" s="347">
        <v>0</v>
      </c>
      <c r="F46" s="347">
        <v>0</v>
      </c>
      <c r="G46" s="347">
        <v>0</v>
      </c>
      <c r="H46" s="347">
        <v>0</v>
      </c>
      <c r="I46" s="344">
        <f t="shared" si="0"/>
        <v>0</v>
      </c>
      <c r="J46" s="338">
        <v>0</v>
      </c>
    </row>
    <row r="47" spans="1:10" s="4" customFormat="1" ht="23.25" thickBot="1">
      <c r="A47" s="284" t="s">
        <v>163</v>
      </c>
      <c r="B47" s="58" t="s">
        <v>32</v>
      </c>
      <c r="C47" s="234" t="s">
        <v>238</v>
      </c>
      <c r="D47" s="300">
        <v>0</v>
      </c>
      <c r="E47" s="303">
        <v>0</v>
      </c>
      <c r="F47" s="300">
        <v>0</v>
      </c>
      <c r="G47" s="300">
        <v>0</v>
      </c>
      <c r="H47" s="300">
        <v>0</v>
      </c>
      <c r="I47" s="344">
        <f t="shared" si="0"/>
        <v>0</v>
      </c>
      <c r="J47" s="325">
        <v>0</v>
      </c>
    </row>
    <row r="48" spans="1:10" s="4" customFormat="1" ht="34.5" thickBot="1">
      <c r="A48" s="284" t="s">
        <v>164</v>
      </c>
      <c r="B48" s="58" t="s">
        <v>32</v>
      </c>
      <c r="C48" s="57" t="s">
        <v>213</v>
      </c>
      <c r="D48" s="300">
        <v>0</v>
      </c>
      <c r="E48" s="303">
        <v>0</v>
      </c>
      <c r="F48" s="300">
        <v>0</v>
      </c>
      <c r="G48" s="300">
        <v>0</v>
      </c>
      <c r="H48" s="300">
        <v>0</v>
      </c>
      <c r="I48" s="344">
        <f t="shared" si="0"/>
        <v>0</v>
      </c>
      <c r="J48" s="322">
        <v>0</v>
      </c>
    </row>
    <row r="49" spans="1:10" s="4" customFormat="1" ht="23.25" thickBot="1">
      <c r="A49" s="284" t="s">
        <v>165</v>
      </c>
      <c r="B49" s="58" t="s">
        <v>32</v>
      </c>
      <c r="C49" s="57" t="s">
        <v>239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44">
        <f t="shared" si="0"/>
        <v>0</v>
      </c>
      <c r="J49" s="322">
        <v>0</v>
      </c>
    </row>
    <row r="50" spans="1:10" s="4" customFormat="1" ht="34.5" thickBot="1">
      <c r="A50" s="284" t="s">
        <v>208</v>
      </c>
      <c r="B50" s="56" t="s">
        <v>32</v>
      </c>
      <c r="C50" s="57" t="s">
        <v>207</v>
      </c>
      <c r="D50" s="300">
        <v>0</v>
      </c>
      <c r="E50" s="303">
        <v>0</v>
      </c>
      <c r="F50" s="300">
        <v>0</v>
      </c>
      <c r="G50" s="300">
        <v>0</v>
      </c>
      <c r="H50" s="300">
        <v>0</v>
      </c>
      <c r="I50" s="344">
        <f t="shared" si="0"/>
        <v>0</v>
      </c>
      <c r="J50" s="322">
        <v>0</v>
      </c>
    </row>
    <row r="51" spans="1:10" s="334" customFormat="1" ht="23.25" thickBot="1">
      <c r="A51" s="285" t="s">
        <v>230</v>
      </c>
      <c r="B51" s="348" t="s">
        <v>32</v>
      </c>
      <c r="C51" s="349" t="s">
        <v>32</v>
      </c>
      <c r="D51" s="347">
        <f>D52+D59</f>
        <v>658869.43</v>
      </c>
      <c r="E51" s="347">
        <f>E52+E59</f>
        <v>123043.4</v>
      </c>
      <c r="F51" s="347">
        <f>F52+F59</f>
        <v>0</v>
      </c>
      <c r="G51" s="347">
        <f>G52+G59</f>
        <v>0</v>
      </c>
      <c r="H51" s="347">
        <f>H52+H59</f>
        <v>0</v>
      </c>
      <c r="I51" s="344">
        <f t="shared" si="0"/>
        <v>123043.4</v>
      </c>
      <c r="J51" s="341">
        <v>0</v>
      </c>
    </row>
    <row r="52" spans="1:10" s="334" customFormat="1" ht="64.5" thickBot="1">
      <c r="A52" s="286" t="s">
        <v>166</v>
      </c>
      <c r="B52" s="348" t="s">
        <v>32</v>
      </c>
      <c r="C52" s="349" t="s">
        <v>240</v>
      </c>
      <c r="D52" s="347">
        <v>0</v>
      </c>
      <c r="E52" s="347">
        <v>0</v>
      </c>
      <c r="F52" s="347">
        <v>0</v>
      </c>
      <c r="G52" s="347">
        <v>0</v>
      </c>
      <c r="H52" s="347">
        <v>0</v>
      </c>
      <c r="I52" s="344">
        <f t="shared" si="0"/>
        <v>0</v>
      </c>
      <c r="J52" s="338">
        <v>0</v>
      </c>
    </row>
    <row r="53" spans="1:10" s="4" customFormat="1" ht="25.5" customHeight="1" thickBot="1">
      <c r="A53" s="284" t="s">
        <v>167</v>
      </c>
      <c r="B53" s="56" t="s">
        <v>32</v>
      </c>
      <c r="C53" s="57" t="s">
        <v>241</v>
      </c>
      <c r="D53" s="300">
        <v>0</v>
      </c>
      <c r="E53" s="303">
        <v>0</v>
      </c>
      <c r="F53" s="300">
        <v>0</v>
      </c>
      <c r="G53" s="300">
        <v>0</v>
      </c>
      <c r="H53" s="300">
        <v>0</v>
      </c>
      <c r="I53" s="344">
        <f t="shared" si="0"/>
        <v>0</v>
      </c>
      <c r="J53" s="323">
        <v>0</v>
      </c>
    </row>
    <row r="54" spans="1:10" s="4" customFormat="1" ht="24.75" customHeight="1" thickBot="1">
      <c r="A54" s="284" t="s">
        <v>168</v>
      </c>
      <c r="B54" s="56" t="s">
        <v>32</v>
      </c>
      <c r="C54" s="57" t="s">
        <v>242</v>
      </c>
      <c r="D54" s="300">
        <v>0</v>
      </c>
      <c r="E54" s="303">
        <v>0</v>
      </c>
      <c r="F54" s="300">
        <v>0</v>
      </c>
      <c r="G54" s="300">
        <v>0</v>
      </c>
      <c r="H54" s="300">
        <v>0</v>
      </c>
      <c r="I54" s="344">
        <f t="shared" si="0"/>
        <v>0</v>
      </c>
      <c r="J54" s="322">
        <v>0</v>
      </c>
    </row>
    <row r="55" spans="1:10" s="4" customFormat="1" ht="23.25" thickBot="1">
      <c r="A55" s="284" t="s">
        <v>169</v>
      </c>
      <c r="B55" s="55" t="s">
        <v>32</v>
      </c>
      <c r="C55" s="233" t="s">
        <v>243</v>
      </c>
      <c r="D55" s="301">
        <v>0</v>
      </c>
      <c r="E55" s="311">
        <v>0</v>
      </c>
      <c r="F55" s="301">
        <v>0</v>
      </c>
      <c r="G55" s="301">
        <v>0</v>
      </c>
      <c r="H55" s="301">
        <v>0</v>
      </c>
      <c r="I55" s="344">
        <f t="shared" si="0"/>
        <v>0</v>
      </c>
      <c r="J55" s="326">
        <v>0</v>
      </c>
    </row>
    <row r="56" spans="1:10" s="4" customFormat="1" ht="23.25" thickBot="1">
      <c r="A56" s="284" t="s">
        <v>170</v>
      </c>
      <c r="B56" s="55" t="s">
        <v>32</v>
      </c>
      <c r="C56" s="233" t="s">
        <v>244</v>
      </c>
      <c r="D56" s="301">
        <v>0</v>
      </c>
      <c r="E56" s="311">
        <v>0</v>
      </c>
      <c r="F56" s="301">
        <v>0</v>
      </c>
      <c r="G56" s="301">
        <v>0</v>
      </c>
      <c r="H56" s="301">
        <v>0</v>
      </c>
      <c r="I56" s="344">
        <f t="shared" si="0"/>
        <v>0</v>
      </c>
      <c r="J56" s="326">
        <v>0</v>
      </c>
    </row>
    <row r="57" spans="1:10" s="4" customFormat="1" ht="23.25" thickBot="1">
      <c r="A57" s="284" t="s">
        <v>171</v>
      </c>
      <c r="B57" s="55" t="s">
        <v>32</v>
      </c>
      <c r="C57" s="233" t="s">
        <v>245</v>
      </c>
      <c r="D57" s="301">
        <v>0</v>
      </c>
      <c r="E57" s="311">
        <v>0</v>
      </c>
      <c r="F57" s="301">
        <v>0</v>
      </c>
      <c r="G57" s="301">
        <v>0</v>
      </c>
      <c r="H57" s="301">
        <v>0</v>
      </c>
      <c r="I57" s="344">
        <f t="shared" si="0"/>
        <v>0</v>
      </c>
      <c r="J57" s="326">
        <v>0</v>
      </c>
    </row>
    <row r="58" spans="1:10" s="4" customFormat="1" ht="23.25" thickBot="1">
      <c r="A58" s="284" t="s">
        <v>172</v>
      </c>
      <c r="B58" s="55" t="s">
        <v>32</v>
      </c>
      <c r="C58" s="233" t="s">
        <v>246</v>
      </c>
      <c r="D58" s="301">
        <v>0</v>
      </c>
      <c r="E58" s="311">
        <v>0</v>
      </c>
      <c r="F58" s="301">
        <v>0</v>
      </c>
      <c r="G58" s="301">
        <v>0</v>
      </c>
      <c r="H58" s="301">
        <v>0</v>
      </c>
      <c r="I58" s="344">
        <f t="shared" si="0"/>
        <v>0</v>
      </c>
      <c r="J58" s="326">
        <v>0</v>
      </c>
    </row>
    <row r="59" spans="1:10" s="334" customFormat="1" ht="23.25" customHeight="1" thickBot="1">
      <c r="A59" s="286" t="s">
        <v>173</v>
      </c>
      <c r="B59" s="352" t="s">
        <v>32</v>
      </c>
      <c r="C59" s="354" t="s">
        <v>247</v>
      </c>
      <c r="D59" s="355">
        <f>SUM(D60:D63)</f>
        <v>658869.43</v>
      </c>
      <c r="E59" s="355">
        <f>SUM(E60:E63)</f>
        <v>123043.4</v>
      </c>
      <c r="F59" s="355">
        <f>SUM(F60:F63)</f>
        <v>0</v>
      </c>
      <c r="G59" s="355">
        <f>SUM(G60:G63)</f>
        <v>0</v>
      </c>
      <c r="H59" s="355">
        <f>SUM(H60:H63)</f>
        <v>0</v>
      </c>
      <c r="I59" s="344">
        <f t="shared" si="0"/>
        <v>123043.4</v>
      </c>
      <c r="J59" s="357">
        <v>0</v>
      </c>
    </row>
    <row r="60" spans="1:10" s="4" customFormat="1" ht="23.25" thickBot="1">
      <c r="A60" s="287" t="s">
        <v>174</v>
      </c>
      <c r="B60" s="55" t="s">
        <v>32</v>
      </c>
      <c r="C60" s="233" t="s">
        <v>248</v>
      </c>
      <c r="D60" s="301">
        <v>0</v>
      </c>
      <c r="E60" s="311">
        <v>0</v>
      </c>
      <c r="F60" s="301">
        <v>0</v>
      </c>
      <c r="G60" s="301">
        <v>0</v>
      </c>
      <c r="H60" s="301">
        <v>0</v>
      </c>
      <c r="I60" s="344">
        <f t="shared" si="0"/>
        <v>0</v>
      </c>
      <c r="J60" s="326">
        <v>0</v>
      </c>
    </row>
    <row r="61" spans="1:10" s="4" customFormat="1" ht="23.25" thickBot="1">
      <c r="A61" s="288" t="s">
        <v>175</v>
      </c>
      <c r="B61" s="55" t="s">
        <v>32</v>
      </c>
      <c r="C61" s="233" t="s">
        <v>249</v>
      </c>
      <c r="D61" s="301">
        <v>0</v>
      </c>
      <c r="E61" s="311">
        <v>0</v>
      </c>
      <c r="F61" s="301">
        <v>0</v>
      </c>
      <c r="G61" s="301">
        <v>0</v>
      </c>
      <c r="H61" s="301">
        <v>0</v>
      </c>
      <c r="I61" s="344">
        <f t="shared" si="0"/>
        <v>0</v>
      </c>
      <c r="J61" s="326">
        <v>0</v>
      </c>
    </row>
    <row r="62" spans="1:10" s="4" customFormat="1" ht="23.25" thickBot="1">
      <c r="A62" s="288" t="s">
        <v>176</v>
      </c>
      <c r="B62" s="55" t="s">
        <v>32</v>
      </c>
      <c r="C62" s="233" t="s">
        <v>250</v>
      </c>
      <c r="D62" s="301">
        <v>658869.43</v>
      </c>
      <c r="E62" s="311">
        <v>123043.4</v>
      </c>
      <c r="F62" s="301">
        <v>0</v>
      </c>
      <c r="G62" s="301">
        <v>0</v>
      </c>
      <c r="H62" s="301">
        <v>0</v>
      </c>
      <c r="I62" s="344">
        <f t="shared" si="0"/>
        <v>123043.4</v>
      </c>
      <c r="J62" s="326">
        <v>0</v>
      </c>
    </row>
    <row r="63" spans="1:10" s="4" customFormat="1" ht="36.75" customHeight="1">
      <c r="A63" s="288" t="s">
        <v>177</v>
      </c>
      <c r="B63" s="55" t="s">
        <v>32</v>
      </c>
      <c r="C63" s="233" t="s">
        <v>251</v>
      </c>
      <c r="D63" s="301">
        <v>0</v>
      </c>
      <c r="E63" s="311">
        <v>0</v>
      </c>
      <c r="F63" s="301">
        <v>0</v>
      </c>
      <c r="G63" s="301">
        <v>0</v>
      </c>
      <c r="H63" s="301">
        <v>0</v>
      </c>
      <c r="I63" s="344">
        <f t="shared" si="0"/>
        <v>0</v>
      </c>
      <c r="J63" s="326">
        <v>0</v>
      </c>
    </row>
    <row r="64" spans="1:10" s="334" customFormat="1" ht="15" customHeight="1" thickBot="1">
      <c r="A64" s="289" t="s">
        <v>178</v>
      </c>
      <c r="B64" s="352" t="s">
        <v>32</v>
      </c>
      <c r="C64" s="354" t="s">
        <v>252</v>
      </c>
      <c r="D64" s="355">
        <f aca="true" t="shared" si="1" ref="D64:I64">D65+D69+D70+D71</f>
        <v>3000</v>
      </c>
      <c r="E64" s="355">
        <f t="shared" si="1"/>
        <v>3000</v>
      </c>
      <c r="F64" s="355">
        <f t="shared" si="1"/>
        <v>0</v>
      </c>
      <c r="G64" s="355">
        <f t="shared" si="1"/>
        <v>0</v>
      </c>
      <c r="H64" s="355">
        <f t="shared" si="1"/>
        <v>0</v>
      </c>
      <c r="I64" s="355">
        <f t="shared" si="1"/>
        <v>3000</v>
      </c>
      <c r="J64" s="357">
        <v>0</v>
      </c>
    </row>
    <row r="65" spans="1:10" s="334" customFormat="1" ht="22.5" thickBot="1">
      <c r="A65" s="290" t="s">
        <v>179</v>
      </c>
      <c r="B65" s="352" t="s">
        <v>32</v>
      </c>
      <c r="C65" s="354" t="s">
        <v>253</v>
      </c>
      <c r="D65" s="355">
        <v>0</v>
      </c>
      <c r="E65" s="358">
        <v>0</v>
      </c>
      <c r="F65" s="355">
        <v>0</v>
      </c>
      <c r="G65" s="355">
        <v>0</v>
      </c>
      <c r="H65" s="355">
        <v>0</v>
      </c>
      <c r="I65" s="344">
        <f t="shared" si="0"/>
        <v>0</v>
      </c>
      <c r="J65" s="357">
        <v>0</v>
      </c>
    </row>
    <row r="66" spans="1:10" s="4" customFormat="1" ht="23.25" thickBot="1">
      <c r="A66" s="287" t="s">
        <v>180</v>
      </c>
      <c r="B66" s="55" t="s">
        <v>32</v>
      </c>
      <c r="C66" s="233" t="s">
        <v>254</v>
      </c>
      <c r="D66" s="301">
        <v>0</v>
      </c>
      <c r="E66" s="311">
        <v>0</v>
      </c>
      <c r="F66" s="301">
        <v>0</v>
      </c>
      <c r="G66" s="301">
        <v>0</v>
      </c>
      <c r="H66" s="301">
        <v>0</v>
      </c>
      <c r="I66" s="344">
        <f t="shared" si="0"/>
        <v>0</v>
      </c>
      <c r="J66" s="326">
        <v>0</v>
      </c>
    </row>
    <row r="67" spans="1:10" s="4" customFormat="1" ht="13.5" thickBot="1">
      <c r="A67" s="287" t="s">
        <v>181</v>
      </c>
      <c r="B67" s="55" t="s">
        <v>32</v>
      </c>
      <c r="C67" s="233" t="s">
        <v>255</v>
      </c>
      <c r="D67" s="301">
        <v>0</v>
      </c>
      <c r="E67" s="311">
        <v>0</v>
      </c>
      <c r="F67" s="301">
        <v>0</v>
      </c>
      <c r="G67" s="301">
        <v>0</v>
      </c>
      <c r="H67" s="301">
        <v>0</v>
      </c>
      <c r="I67" s="344">
        <f t="shared" si="0"/>
        <v>0</v>
      </c>
      <c r="J67" s="326">
        <v>0</v>
      </c>
    </row>
    <row r="68" spans="1:10" s="4" customFormat="1" ht="23.25" thickBot="1">
      <c r="A68" s="287" t="s">
        <v>182</v>
      </c>
      <c r="B68" s="55" t="s">
        <v>32</v>
      </c>
      <c r="C68" s="233" t="s">
        <v>256</v>
      </c>
      <c r="D68" s="301">
        <v>0</v>
      </c>
      <c r="E68" s="311">
        <v>0</v>
      </c>
      <c r="F68" s="301">
        <v>0</v>
      </c>
      <c r="G68" s="301">
        <v>0</v>
      </c>
      <c r="H68" s="301">
        <v>0</v>
      </c>
      <c r="I68" s="344">
        <f t="shared" si="0"/>
        <v>0</v>
      </c>
      <c r="J68" s="326">
        <v>0</v>
      </c>
    </row>
    <row r="69" spans="1:10" s="4" customFormat="1" ht="14.25" customHeight="1" thickBot="1">
      <c r="A69" s="262" t="s">
        <v>183</v>
      </c>
      <c r="B69" s="55" t="s">
        <v>32</v>
      </c>
      <c r="C69" s="233" t="s">
        <v>257</v>
      </c>
      <c r="D69" s="301">
        <v>3000</v>
      </c>
      <c r="E69" s="311">
        <v>3000</v>
      </c>
      <c r="F69" s="301">
        <v>0</v>
      </c>
      <c r="G69" s="301">
        <v>0</v>
      </c>
      <c r="H69" s="301">
        <v>0</v>
      </c>
      <c r="I69" s="344">
        <f t="shared" si="0"/>
        <v>3000</v>
      </c>
      <c r="J69" s="326">
        <v>0</v>
      </c>
    </row>
    <row r="70" spans="1:10" s="4" customFormat="1" ht="14.25" customHeight="1" thickBot="1">
      <c r="A70" s="262" t="s">
        <v>184</v>
      </c>
      <c r="B70" s="55" t="s">
        <v>32</v>
      </c>
      <c r="C70" s="233" t="s">
        <v>258</v>
      </c>
      <c r="D70" s="301">
        <v>0</v>
      </c>
      <c r="E70" s="311">
        <v>0</v>
      </c>
      <c r="F70" s="301">
        <v>0</v>
      </c>
      <c r="G70" s="301">
        <v>0</v>
      </c>
      <c r="H70" s="301">
        <v>0</v>
      </c>
      <c r="I70" s="344">
        <f t="shared" si="0"/>
        <v>0</v>
      </c>
      <c r="J70" s="326">
        <v>0</v>
      </c>
    </row>
    <row r="71" spans="1:10" s="4" customFormat="1" ht="14.25" customHeight="1" thickBot="1">
      <c r="A71" s="262" t="s">
        <v>185</v>
      </c>
      <c r="B71" s="55" t="s">
        <v>32</v>
      </c>
      <c r="C71" s="233" t="s">
        <v>259</v>
      </c>
      <c r="D71" s="301">
        <v>0</v>
      </c>
      <c r="E71" s="311">
        <v>0</v>
      </c>
      <c r="F71" s="301">
        <v>0</v>
      </c>
      <c r="G71" s="301">
        <v>0</v>
      </c>
      <c r="H71" s="301">
        <v>0</v>
      </c>
      <c r="I71" s="344">
        <f t="shared" si="0"/>
        <v>0</v>
      </c>
      <c r="J71" s="326">
        <v>0</v>
      </c>
    </row>
    <row r="72" spans="1:10" s="334" customFormat="1" ht="23.25" thickBot="1">
      <c r="A72" s="291" t="s">
        <v>231</v>
      </c>
      <c r="B72" s="352" t="s">
        <v>32</v>
      </c>
      <c r="C72" s="354" t="s">
        <v>260</v>
      </c>
      <c r="D72" s="355">
        <v>0</v>
      </c>
      <c r="E72" s="355">
        <v>0</v>
      </c>
      <c r="F72" s="355">
        <v>0</v>
      </c>
      <c r="G72" s="355">
        <v>0</v>
      </c>
      <c r="H72" s="355">
        <v>0</v>
      </c>
      <c r="I72" s="344">
        <f t="shared" si="0"/>
        <v>0</v>
      </c>
      <c r="J72" s="357">
        <v>0</v>
      </c>
    </row>
    <row r="73" spans="1:10" s="334" customFormat="1" ht="15" customHeight="1" thickBot="1">
      <c r="A73" s="261" t="s">
        <v>186</v>
      </c>
      <c r="B73" s="352" t="s">
        <v>32</v>
      </c>
      <c r="C73" s="354" t="s">
        <v>34</v>
      </c>
      <c r="D73" s="355">
        <v>0</v>
      </c>
      <c r="E73" s="355">
        <v>0</v>
      </c>
      <c r="F73" s="355">
        <v>0</v>
      </c>
      <c r="G73" s="355">
        <v>0</v>
      </c>
      <c r="H73" s="355">
        <v>0</v>
      </c>
      <c r="I73" s="344">
        <f t="shared" si="0"/>
        <v>0</v>
      </c>
      <c r="J73" s="357">
        <v>0</v>
      </c>
    </row>
    <row r="74" spans="1:10" s="4" customFormat="1" ht="34.5" thickBot="1">
      <c r="A74" s="287" t="s">
        <v>211</v>
      </c>
      <c r="B74" s="55" t="s">
        <v>32</v>
      </c>
      <c r="C74" s="233" t="s">
        <v>209</v>
      </c>
      <c r="D74" s="301">
        <v>0</v>
      </c>
      <c r="E74" s="311">
        <v>0</v>
      </c>
      <c r="F74" s="301">
        <v>0</v>
      </c>
      <c r="G74" s="301">
        <v>0</v>
      </c>
      <c r="H74" s="301">
        <v>0</v>
      </c>
      <c r="I74" s="344">
        <f t="shared" si="0"/>
        <v>0</v>
      </c>
      <c r="J74" s="326">
        <v>0</v>
      </c>
    </row>
    <row r="75" spans="1:10" s="4" customFormat="1" ht="34.5" thickBot="1">
      <c r="A75" s="284" t="s">
        <v>212</v>
      </c>
      <c r="B75" s="55" t="s">
        <v>32</v>
      </c>
      <c r="C75" s="233" t="s">
        <v>210</v>
      </c>
      <c r="D75" s="301">
        <v>0</v>
      </c>
      <c r="E75" s="311">
        <v>0</v>
      </c>
      <c r="F75" s="301">
        <v>0</v>
      </c>
      <c r="G75" s="301">
        <v>0</v>
      </c>
      <c r="H75" s="301">
        <v>0</v>
      </c>
      <c r="I75" s="344">
        <f t="shared" si="0"/>
        <v>0</v>
      </c>
      <c r="J75" s="326">
        <v>0</v>
      </c>
    </row>
    <row r="76" spans="1:10" s="334" customFormat="1" ht="14.25" customHeight="1" thickBot="1">
      <c r="A76" s="292" t="s">
        <v>187</v>
      </c>
      <c r="B76" s="352" t="s">
        <v>32</v>
      </c>
      <c r="C76" s="354" t="s">
        <v>261</v>
      </c>
      <c r="D76" s="355">
        <v>0</v>
      </c>
      <c r="E76" s="355">
        <v>0</v>
      </c>
      <c r="F76" s="355">
        <v>0</v>
      </c>
      <c r="G76" s="355">
        <v>0</v>
      </c>
      <c r="H76" s="355">
        <v>0</v>
      </c>
      <c r="I76" s="344">
        <f t="shared" si="0"/>
        <v>0</v>
      </c>
      <c r="J76" s="357">
        <v>0</v>
      </c>
    </row>
    <row r="77" spans="1:10" s="334" customFormat="1" ht="14.25" customHeight="1" thickBot="1">
      <c r="A77" s="286" t="s">
        <v>188</v>
      </c>
      <c r="B77" s="352" t="s">
        <v>32</v>
      </c>
      <c r="C77" s="354" t="s">
        <v>46</v>
      </c>
      <c r="D77" s="355">
        <v>0</v>
      </c>
      <c r="E77" s="355">
        <v>0</v>
      </c>
      <c r="F77" s="355">
        <v>0</v>
      </c>
      <c r="G77" s="355">
        <v>0</v>
      </c>
      <c r="H77" s="355">
        <v>0</v>
      </c>
      <c r="I77" s="344">
        <f t="shared" si="0"/>
        <v>0</v>
      </c>
      <c r="J77" s="357">
        <v>0</v>
      </c>
    </row>
    <row r="78" spans="1:10" s="4" customFormat="1" ht="79.5" thickBot="1">
      <c r="A78" s="287" t="s">
        <v>232</v>
      </c>
      <c r="B78" s="55" t="s">
        <v>32</v>
      </c>
      <c r="C78" s="233" t="s">
        <v>106</v>
      </c>
      <c r="D78" s="301">
        <v>0</v>
      </c>
      <c r="E78" s="311">
        <v>0</v>
      </c>
      <c r="F78" s="301">
        <v>0</v>
      </c>
      <c r="G78" s="301">
        <v>0</v>
      </c>
      <c r="H78" s="301">
        <v>0</v>
      </c>
      <c r="I78" s="344">
        <f t="shared" si="0"/>
        <v>0</v>
      </c>
      <c r="J78" s="326">
        <v>0</v>
      </c>
    </row>
    <row r="79" spans="1:10" s="334" customFormat="1" ht="14.25" customHeight="1" thickBot="1">
      <c r="A79" s="290" t="s">
        <v>189</v>
      </c>
      <c r="B79" s="352" t="s">
        <v>32</v>
      </c>
      <c r="C79" s="354" t="s">
        <v>262</v>
      </c>
      <c r="D79" s="355">
        <v>0</v>
      </c>
      <c r="E79" s="358">
        <v>0</v>
      </c>
      <c r="F79" s="355">
        <v>0</v>
      </c>
      <c r="G79" s="355">
        <v>0</v>
      </c>
      <c r="H79" s="355">
        <v>0</v>
      </c>
      <c r="I79" s="344">
        <f t="shared" si="0"/>
        <v>0</v>
      </c>
      <c r="J79" s="357">
        <v>0</v>
      </c>
    </row>
    <row r="80" spans="1:10" s="4" customFormat="1" ht="23.25" thickBot="1">
      <c r="A80" s="287" t="s">
        <v>190</v>
      </c>
      <c r="B80" s="55" t="s">
        <v>32</v>
      </c>
      <c r="C80" s="233" t="s">
        <v>263</v>
      </c>
      <c r="D80" s="301">
        <v>0</v>
      </c>
      <c r="E80" s="311">
        <v>0</v>
      </c>
      <c r="F80" s="301">
        <v>0</v>
      </c>
      <c r="G80" s="301">
        <v>0</v>
      </c>
      <c r="H80" s="301">
        <v>0</v>
      </c>
      <c r="I80" s="344">
        <f t="shared" si="0"/>
        <v>0</v>
      </c>
      <c r="J80" s="326">
        <v>0</v>
      </c>
    </row>
    <row r="81" spans="1:10" s="4" customFormat="1" ht="15" customHeight="1" thickBot="1">
      <c r="A81" s="287" t="s">
        <v>191</v>
      </c>
      <c r="B81" s="55" t="s">
        <v>32</v>
      </c>
      <c r="C81" s="233" t="s">
        <v>264</v>
      </c>
      <c r="D81" s="301">
        <v>0</v>
      </c>
      <c r="E81" s="311">
        <v>0</v>
      </c>
      <c r="F81" s="301">
        <v>0</v>
      </c>
      <c r="G81" s="301">
        <v>0</v>
      </c>
      <c r="H81" s="301">
        <v>0</v>
      </c>
      <c r="I81" s="344">
        <f t="shared" si="0"/>
        <v>0</v>
      </c>
      <c r="J81" s="326">
        <v>0</v>
      </c>
    </row>
    <row r="82" spans="1:10" s="4" customFormat="1" ht="15" customHeight="1" thickBot="1">
      <c r="A82" s="262" t="s">
        <v>192</v>
      </c>
      <c r="B82" s="55" t="s">
        <v>32</v>
      </c>
      <c r="C82" s="233" t="s">
        <v>265</v>
      </c>
      <c r="D82" s="301">
        <v>0</v>
      </c>
      <c r="E82" s="311">
        <v>0</v>
      </c>
      <c r="F82" s="301">
        <v>0</v>
      </c>
      <c r="G82" s="301">
        <v>0</v>
      </c>
      <c r="H82" s="301">
        <v>0</v>
      </c>
      <c r="I82" s="344">
        <f t="shared" si="0"/>
        <v>0</v>
      </c>
      <c r="J82" s="326">
        <v>0</v>
      </c>
    </row>
    <row r="83" spans="1:10" s="334" customFormat="1" ht="24.75" customHeight="1" thickBot="1">
      <c r="A83" s="290" t="s">
        <v>193</v>
      </c>
      <c r="B83" s="352" t="s">
        <v>32</v>
      </c>
      <c r="C83" s="354" t="s">
        <v>266</v>
      </c>
      <c r="D83" s="355">
        <v>0</v>
      </c>
      <c r="E83" s="355">
        <v>0</v>
      </c>
      <c r="F83" s="355">
        <v>0</v>
      </c>
      <c r="G83" s="355">
        <v>0</v>
      </c>
      <c r="H83" s="355">
        <v>0</v>
      </c>
      <c r="I83" s="344">
        <f t="shared" si="0"/>
        <v>0</v>
      </c>
      <c r="J83" s="357">
        <v>0</v>
      </c>
    </row>
    <row r="84" spans="1:10" s="4" customFormat="1" ht="14.25" customHeight="1" thickBot="1">
      <c r="A84" s="287" t="s">
        <v>194</v>
      </c>
      <c r="B84" s="55" t="s">
        <v>32</v>
      </c>
      <c r="C84" s="233" t="s">
        <v>267</v>
      </c>
      <c r="D84" s="301">
        <v>0</v>
      </c>
      <c r="E84" s="311">
        <v>0</v>
      </c>
      <c r="F84" s="301">
        <v>0</v>
      </c>
      <c r="G84" s="301">
        <v>0</v>
      </c>
      <c r="H84" s="301">
        <v>0</v>
      </c>
      <c r="I84" s="344">
        <f t="shared" si="0"/>
        <v>0</v>
      </c>
      <c r="J84" s="326">
        <v>0</v>
      </c>
    </row>
    <row r="85" spans="1:10" s="4" customFormat="1" ht="34.5" thickBot="1">
      <c r="A85" s="287" t="s">
        <v>195</v>
      </c>
      <c r="B85" s="55" t="s">
        <v>32</v>
      </c>
      <c r="C85" s="59" t="s">
        <v>268</v>
      </c>
      <c r="D85" s="302">
        <v>0</v>
      </c>
      <c r="E85" s="312">
        <v>0</v>
      </c>
      <c r="F85" s="302">
        <v>0</v>
      </c>
      <c r="G85" s="302">
        <v>0</v>
      </c>
      <c r="H85" s="302">
        <v>0</v>
      </c>
      <c r="I85" s="344">
        <f t="shared" si="0"/>
        <v>0</v>
      </c>
      <c r="J85" s="322">
        <v>0</v>
      </c>
    </row>
    <row r="86" spans="1:10" s="334" customFormat="1" ht="15" customHeight="1" thickBot="1">
      <c r="A86" s="61" t="s">
        <v>87</v>
      </c>
      <c r="B86" s="359">
        <v>450</v>
      </c>
      <c r="C86" s="360" t="s">
        <v>233</v>
      </c>
      <c r="D86" s="361">
        <f>D32-D39</f>
        <v>-181571.25000000006</v>
      </c>
      <c r="E86" s="361">
        <f>E32-E39</f>
        <v>354254.78</v>
      </c>
      <c r="F86" s="361">
        <f>F32-F39</f>
        <v>0</v>
      </c>
      <c r="G86" s="361">
        <f>G32-G39</f>
        <v>0</v>
      </c>
      <c r="H86" s="361">
        <f>H32-H39</f>
        <v>0</v>
      </c>
      <c r="I86" s="344">
        <f t="shared" si="0"/>
        <v>354254.78</v>
      </c>
      <c r="J86" s="362">
        <v>0</v>
      </c>
    </row>
    <row r="87" spans="1:10" s="4" customFormat="1" ht="24" customHeight="1">
      <c r="A87" s="48"/>
      <c r="B87" s="62"/>
      <c r="C87" s="23" t="s">
        <v>88</v>
      </c>
      <c r="D87" s="63"/>
      <c r="E87" s="50"/>
      <c r="F87" s="50"/>
      <c r="G87" s="50"/>
      <c r="H87" s="50"/>
      <c r="I87" s="50"/>
      <c r="J87" s="217" t="s">
        <v>127</v>
      </c>
    </row>
    <row r="88" spans="1:10" s="4" customFormat="1" ht="14.25" customHeight="1">
      <c r="A88" s="438" t="s">
        <v>33</v>
      </c>
      <c r="B88" s="438" t="s">
        <v>3</v>
      </c>
      <c r="C88" s="438" t="s">
        <v>4</v>
      </c>
      <c r="D88" s="441" t="s">
        <v>139</v>
      </c>
      <c r="E88" s="443" t="s">
        <v>70</v>
      </c>
      <c r="F88" s="444"/>
      <c r="G88" s="444"/>
      <c r="H88" s="444"/>
      <c r="I88" s="445"/>
      <c r="J88" s="441" t="s">
        <v>142</v>
      </c>
    </row>
    <row r="89" spans="1:10" s="4" customFormat="1" ht="23.25" customHeight="1">
      <c r="A89" s="439"/>
      <c r="B89" s="440"/>
      <c r="C89" s="440"/>
      <c r="D89" s="442"/>
      <c r="E89" s="31" t="s">
        <v>71</v>
      </c>
      <c r="F89" s="31" t="s">
        <v>72</v>
      </c>
      <c r="G89" s="32" t="s">
        <v>140</v>
      </c>
      <c r="H89" s="30" t="s">
        <v>141</v>
      </c>
      <c r="I89" s="31" t="s">
        <v>49</v>
      </c>
      <c r="J89" s="442"/>
    </row>
    <row r="90" spans="1:10" s="4" customFormat="1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34" customFormat="1" ht="34.5" thickBot="1">
      <c r="A91" s="251" t="s">
        <v>271</v>
      </c>
      <c r="B91" s="363" t="s">
        <v>86</v>
      </c>
      <c r="C91" s="364" t="s">
        <v>233</v>
      </c>
      <c r="D91" s="365">
        <f>-D86</f>
        <v>181571.25000000006</v>
      </c>
      <c r="E91" s="365">
        <f>-E86</f>
        <v>-354254.78</v>
      </c>
      <c r="F91" s="365">
        <f>-F86</f>
        <v>0</v>
      </c>
      <c r="G91" s="365">
        <f>-G86</f>
        <v>0</v>
      </c>
      <c r="H91" s="365">
        <f>-H86</f>
        <v>0</v>
      </c>
      <c r="I91" s="365">
        <f>E91</f>
        <v>-354254.78</v>
      </c>
      <c r="J91" s="333">
        <v>0</v>
      </c>
    </row>
    <row r="92" spans="1:10" s="4" customFormat="1" ht="11.25" customHeight="1" thickBot="1">
      <c r="A92" s="64" t="s">
        <v>20</v>
      </c>
      <c r="B92" s="40"/>
      <c r="C92" s="41" t="s">
        <v>233</v>
      </c>
      <c r="D92" s="205"/>
      <c r="E92" s="206"/>
      <c r="F92" s="205"/>
      <c r="G92" s="205"/>
      <c r="H92" s="205"/>
      <c r="I92" s="365">
        <f aca="true" t="shared" si="2" ref="I92:I107">E92</f>
        <v>0</v>
      </c>
      <c r="J92" s="207"/>
    </row>
    <row r="93" spans="1:10" s="4" customFormat="1" ht="13.5" customHeight="1" thickBot="1">
      <c r="A93" s="65" t="s">
        <v>89</v>
      </c>
      <c r="B93" s="66" t="s">
        <v>40</v>
      </c>
      <c r="C93" s="67" t="s">
        <v>233</v>
      </c>
      <c r="D93" s="303">
        <v>0</v>
      </c>
      <c r="E93" s="303">
        <v>0</v>
      </c>
      <c r="F93" s="303">
        <v>0</v>
      </c>
      <c r="G93" s="303">
        <v>0</v>
      </c>
      <c r="H93" s="303">
        <v>0</v>
      </c>
      <c r="I93" s="365">
        <f t="shared" si="2"/>
        <v>0</v>
      </c>
      <c r="J93" s="323">
        <v>0</v>
      </c>
    </row>
    <row r="94" spans="1:10" s="4" customFormat="1" ht="13.5" customHeight="1" thickBot="1">
      <c r="A94" s="281" t="s">
        <v>214</v>
      </c>
      <c r="B94" s="66" t="s">
        <v>40</v>
      </c>
      <c r="C94" s="67" t="s">
        <v>215</v>
      </c>
      <c r="D94" s="303">
        <v>0</v>
      </c>
      <c r="E94" s="303">
        <v>0</v>
      </c>
      <c r="F94" s="303">
        <v>0</v>
      </c>
      <c r="G94" s="303">
        <v>0</v>
      </c>
      <c r="H94" s="303">
        <v>0</v>
      </c>
      <c r="I94" s="365">
        <f t="shared" si="2"/>
        <v>0</v>
      </c>
      <c r="J94" s="323">
        <v>0</v>
      </c>
    </row>
    <row r="95" spans="1:10" s="4" customFormat="1" ht="23.25" thickBot="1">
      <c r="A95" s="68" t="s">
        <v>216</v>
      </c>
      <c r="B95" s="66" t="s">
        <v>40</v>
      </c>
      <c r="C95" s="67" t="s">
        <v>40</v>
      </c>
      <c r="D95" s="303">
        <v>0</v>
      </c>
      <c r="E95" s="303">
        <v>0</v>
      </c>
      <c r="F95" s="303">
        <v>0</v>
      </c>
      <c r="G95" s="303">
        <v>0</v>
      </c>
      <c r="H95" s="303">
        <v>0</v>
      </c>
      <c r="I95" s="365">
        <f t="shared" si="2"/>
        <v>0</v>
      </c>
      <c r="J95" s="323">
        <v>0</v>
      </c>
    </row>
    <row r="96" spans="1:10" s="4" customFormat="1" ht="23.25" thickBot="1">
      <c r="A96" s="68" t="s">
        <v>217</v>
      </c>
      <c r="B96" s="66" t="s">
        <v>40</v>
      </c>
      <c r="C96" s="67" t="s">
        <v>41</v>
      </c>
      <c r="D96" s="303">
        <v>0</v>
      </c>
      <c r="E96" s="303">
        <v>0</v>
      </c>
      <c r="F96" s="303">
        <v>0</v>
      </c>
      <c r="G96" s="303">
        <v>0</v>
      </c>
      <c r="H96" s="303">
        <v>0</v>
      </c>
      <c r="I96" s="365">
        <f t="shared" si="2"/>
        <v>0</v>
      </c>
      <c r="J96" s="323">
        <v>0</v>
      </c>
    </row>
    <row r="97" spans="1:10" s="4" customFormat="1" ht="13.5" customHeight="1" thickBot="1">
      <c r="A97" s="68" t="s">
        <v>218</v>
      </c>
      <c r="B97" s="66" t="s">
        <v>40</v>
      </c>
      <c r="C97" s="67" t="s">
        <v>219</v>
      </c>
      <c r="D97" s="303">
        <v>0</v>
      </c>
      <c r="E97" s="303">
        <v>0</v>
      </c>
      <c r="F97" s="303">
        <v>0</v>
      </c>
      <c r="G97" s="303">
        <v>0</v>
      </c>
      <c r="H97" s="303">
        <v>0</v>
      </c>
      <c r="I97" s="365">
        <f t="shared" si="2"/>
        <v>0</v>
      </c>
      <c r="J97" s="323">
        <v>0</v>
      </c>
    </row>
    <row r="98" spans="1:10" s="4" customFormat="1" ht="13.5" customHeight="1" thickBot="1">
      <c r="A98" s="68" t="s">
        <v>220</v>
      </c>
      <c r="B98" s="66" t="s">
        <v>40</v>
      </c>
      <c r="C98" s="67" t="s">
        <v>221</v>
      </c>
      <c r="D98" s="303">
        <v>0</v>
      </c>
      <c r="E98" s="303">
        <v>0</v>
      </c>
      <c r="F98" s="303">
        <v>0</v>
      </c>
      <c r="G98" s="303">
        <v>0</v>
      </c>
      <c r="H98" s="303">
        <v>0</v>
      </c>
      <c r="I98" s="365">
        <f t="shared" si="2"/>
        <v>0</v>
      </c>
      <c r="J98" s="323">
        <v>0</v>
      </c>
    </row>
    <row r="99" spans="1:10" s="4" customFormat="1" ht="13.5" customHeight="1" thickBot="1">
      <c r="A99" s="68" t="s">
        <v>222</v>
      </c>
      <c r="B99" s="66" t="s">
        <v>40</v>
      </c>
      <c r="C99" s="67" t="s">
        <v>42</v>
      </c>
      <c r="D99" s="303">
        <v>0</v>
      </c>
      <c r="E99" s="303">
        <v>0</v>
      </c>
      <c r="F99" s="303">
        <v>0</v>
      </c>
      <c r="G99" s="303">
        <v>0</v>
      </c>
      <c r="H99" s="303">
        <v>0</v>
      </c>
      <c r="I99" s="365">
        <f t="shared" si="2"/>
        <v>0</v>
      </c>
      <c r="J99" s="323">
        <v>0</v>
      </c>
    </row>
    <row r="100" spans="1:10" s="4" customFormat="1" ht="13.5" customHeight="1" thickBot="1">
      <c r="A100" s="68" t="s">
        <v>223</v>
      </c>
      <c r="B100" s="66" t="s">
        <v>40</v>
      </c>
      <c r="C100" s="67" t="s">
        <v>224</v>
      </c>
      <c r="D100" s="303">
        <v>0</v>
      </c>
      <c r="E100" s="303">
        <v>0</v>
      </c>
      <c r="F100" s="303">
        <v>0</v>
      </c>
      <c r="G100" s="303">
        <v>0</v>
      </c>
      <c r="H100" s="303">
        <v>0</v>
      </c>
      <c r="I100" s="365">
        <f t="shared" si="2"/>
        <v>0</v>
      </c>
      <c r="J100" s="323">
        <v>0</v>
      </c>
    </row>
    <row r="101" spans="1:10" s="370" customFormat="1" ht="15" customHeight="1" thickBot="1">
      <c r="A101" s="366" t="s">
        <v>199</v>
      </c>
      <c r="B101" s="367" t="s">
        <v>196</v>
      </c>
      <c r="C101" s="368" t="s">
        <v>233</v>
      </c>
      <c r="D101" s="369">
        <v>0</v>
      </c>
      <c r="E101" s="369">
        <v>0</v>
      </c>
      <c r="F101" s="369">
        <v>0</v>
      </c>
      <c r="G101" s="369">
        <v>0</v>
      </c>
      <c r="H101" s="369">
        <v>0</v>
      </c>
      <c r="I101" s="365">
        <f t="shared" si="2"/>
        <v>0</v>
      </c>
      <c r="J101" s="338">
        <v>0</v>
      </c>
    </row>
    <row r="102" spans="1:10" s="70" customFormat="1" ht="14.25" customHeight="1" thickBot="1">
      <c r="A102" s="68" t="s">
        <v>200</v>
      </c>
      <c r="B102" s="71" t="s">
        <v>197</v>
      </c>
      <c r="C102" s="69" t="s">
        <v>38</v>
      </c>
      <c r="D102" s="304">
        <v>0</v>
      </c>
      <c r="E102" s="304">
        <v>0</v>
      </c>
      <c r="F102" s="304">
        <v>0</v>
      </c>
      <c r="G102" s="304">
        <v>0</v>
      </c>
      <c r="H102" s="304">
        <v>0</v>
      </c>
      <c r="I102" s="365">
        <f t="shared" si="2"/>
        <v>0</v>
      </c>
      <c r="J102" s="322">
        <v>0</v>
      </c>
    </row>
    <row r="103" spans="1:10" s="70" customFormat="1" ht="14.25" customHeight="1" thickBot="1">
      <c r="A103" s="68" t="s">
        <v>201</v>
      </c>
      <c r="B103" s="71" t="s">
        <v>198</v>
      </c>
      <c r="C103" s="69" t="s">
        <v>39</v>
      </c>
      <c r="D103" s="304">
        <v>0</v>
      </c>
      <c r="E103" s="304">
        <v>0</v>
      </c>
      <c r="F103" s="304">
        <v>0</v>
      </c>
      <c r="G103" s="304">
        <v>0</v>
      </c>
      <c r="H103" s="304">
        <v>0</v>
      </c>
      <c r="I103" s="365">
        <f t="shared" si="2"/>
        <v>0</v>
      </c>
      <c r="J103" s="322">
        <v>0</v>
      </c>
    </row>
    <row r="104" spans="1:10" s="4" customFormat="1" ht="15" customHeight="1" thickBot="1">
      <c r="A104" s="72" t="s">
        <v>90</v>
      </c>
      <c r="B104" s="75" t="s">
        <v>91</v>
      </c>
      <c r="C104" s="67" t="s">
        <v>233</v>
      </c>
      <c r="D104" s="297">
        <v>181571.25</v>
      </c>
      <c r="E104" s="298">
        <f>E105+E106</f>
        <v>-354254.78</v>
      </c>
      <c r="F104" s="298">
        <v>0</v>
      </c>
      <c r="G104" s="298">
        <v>0</v>
      </c>
      <c r="H104" s="305">
        <v>0</v>
      </c>
      <c r="I104" s="365">
        <f t="shared" si="2"/>
        <v>-354254.78</v>
      </c>
      <c r="J104" s="322">
        <v>0</v>
      </c>
    </row>
    <row r="105" spans="1:10" s="4" customFormat="1" ht="14.25" customHeight="1" thickBot="1">
      <c r="A105" s="74" t="s">
        <v>92</v>
      </c>
      <c r="B105" s="75" t="s">
        <v>42</v>
      </c>
      <c r="C105" s="67" t="s">
        <v>38</v>
      </c>
      <c r="D105" s="305">
        <v>0</v>
      </c>
      <c r="E105" s="297">
        <v>-480298.18</v>
      </c>
      <c r="F105" s="297">
        <v>0</v>
      </c>
      <c r="G105" s="314">
        <v>0</v>
      </c>
      <c r="H105" s="305">
        <v>0</v>
      </c>
      <c r="I105" s="365">
        <f t="shared" si="2"/>
        <v>-480298.18</v>
      </c>
      <c r="J105" s="327">
        <v>0</v>
      </c>
    </row>
    <row r="106" spans="1:10" s="4" customFormat="1" ht="14.25" customHeight="1" thickBot="1">
      <c r="A106" s="74" t="s">
        <v>93</v>
      </c>
      <c r="B106" s="75" t="s">
        <v>43</v>
      </c>
      <c r="C106" s="67" t="s">
        <v>39</v>
      </c>
      <c r="D106" s="305">
        <v>0</v>
      </c>
      <c r="E106" s="297">
        <v>126043.4</v>
      </c>
      <c r="F106" s="297">
        <v>0</v>
      </c>
      <c r="G106" s="314">
        <v>0</v>
      </c>
      <c r="H106" s="305">
        <v>0</v>
      </c>
      <c r="I106" s="365">
        <f t="shared" si="2"/>
        <v>126043.4</v>
      </c>
      <c r="J106" s="327">
        <v>0</v>
      </c>
    </row>
    <row r="107" spans="1:10" s="334" customFormat="1" ht="24" customHeight="1">
      <c r="A107" s="371" t="s">
        <v>94</v>
      </c>
      <c r="B107" s="372" t="s">
        <v>45</v>
      </c>
      <c r="C107" s="373" t="s">
        <v>233</v>
      </c>
      <c r="D107" s="374">
        <v>0</v>
      </c>
      <c r="E107" s="332">
        <v>0</v>
      </c>
      <c r="F107" s="332">
        <v>0</v>
      </c>
      <c r="G107" s="332">
        <v>0</v>
      </c>
      <c r="H107" s="374">
        <v>0</v>
      </c>
      <c r="I107" s="365">
        <f t="shared" si="2"/>
        <v>0</v>
      </c>
      <c r="J107" s="375">
        <v>0</v>
      </c>
    </row>
    <row r="108" spans="1:10" s="4" customFormat="1" ht="12.75" customHeight="1">
      <c r="A108" s="64" t="s">
        <v>20</v>
      </c>
      <c r="B108" s="55"/>
      <c r="C108" s="42" t="s">
        <v>233</v>
      </c>
      <c r="D108" s="208"/>
      <c r="E108" s="206"/>
      <c r="F108" s="205"/>
      <c r="G108" s="205"/>
      <c r="H108" s="209"/>
      <c r="I108" s="205"/>
      <c r="J108" s="210"/>
    </row>
    <row r="109" spans="1:10" s="4" customFormat="1" ht="13.5" customHeight="1">
      <c r="A109" s="73" t="s">
        <v>95</v>
      </c>
      <c r="B109" s="66" t="s">
        <v>96</v>
      </c>
      <c r="C109" s="77" t="s">
        <v>38</v>
      </c>
      <c r="D109" s="306">
        <v>0</v>
      </c>
      <c r="E109" s="309">
        <v>0</v>
      </c>
      <c r="F109" s="317">
        <v>0</v>
      </c>
      <c r="G109" s="309">
        <v>0</v>
      </c>
      <c r="H109" s="306">
        <v>0</v>
      </c>
      <c r="I109" s="315">
        <v>0</v>
      </c>
      <c r="J109" s="328">
        <v>0</v>
      </c>
    </row>
    <row r="110" spans="1:10" s="4" customFormat="1" ht="13.5" customHeight="1">
      <c r="A110" s="74" t="s">
        <v>97</v>
      </c>
      <c r="B110" s="76" t="s">
        <v>98</v>
      </c>
      <c r="C110" s="236" t="s">
        <v>39</v>
      </c>
      <c r="D110" s="305">
        <v>0</v>
      </c>
      <c r="E110" s="313">
        <v>0</v>
      </c>
      <c r="F110" s="318">
        <v>0</v>
      </c>
      <c r="G110" s="313">
        <v>0</v>
      </c>
      <c r="H110" s="305">
        <v>0</v>
      </c>
      <c r="I110" s="321">
        <v>0</v>
      </c>
      <c r="J110" s="329">
        <v>0</v>
      </c>
    </row>
    <row r="111" spans="1:10" s="334" customFormat="1" ht="15" customHeight="1">
      <c r="A111" s="376" t="s">
        <v>99</v>
      </c>
      <c r="B111" s="377" t="s">
        <v>44</v>
      </c>
      <c r="C111" s="378" t="s">
        <v>233</v>
      </c>
      <c r="D111" s="379">
        <v>0</v>
      </c>
      <c r="E111" s="379">
        <v>0</v>
      </c>
      <c r="F111" s="379">
        <v>0</v>
      </c>
      <c r="G111" s="379">
        <v>0</v>
      </c>
      <c r="H111" s="379">
        <v>0</v>
      </c>
      <c r="I111" s="379">
        <v>0</v>
      </c>
      <c r="J111" s="380">
        <v>0</v>
      </c>
    </row>
    <row r="112" spans="1:10" s="4" customFormat="1" ht="12.75" customHeight="1">
      <c r="A112" s="45" t="s">
        <v>20</v>
      </c>
      <c r="B112" s="40"/>
      <c r="C112" s="41" t="s">
        <v>233</v>
      </c>
      <c r="D112" s="208"/>
      <c r="E112" s="211"/>
      <c r="F112" s="208"/>
      <c r="G112" s="208"/>
      <c r="H112" s="208"/>
      <c r="I112" s="208"/>
      <c r="J112" s="213"/>
    </row>
    <row r="113" spans="1:10" s="4" customFormat="1" ht="23.25" customHeight="1">
      <c r="A113" s="79" t="s">
        <v>100</v>
      </c>
      <c r="B113" s="66" t="s">
        <v>101</v>
      </c>
      <c r="C113" s="77" t="s">
        <v>233</v>
      </c>
      <c r="D113" s="308">
        <v>0</v>
      </c>
      <c r="E113" s="308">
        <v>0</v>
      </c>
      <c r="F113" s="308">
        <v>0</v>
      </c>
      <c r="G113" s="308">
        <v>0</v>
      </c>
      <c r="H113" s="308">
        <v>0</v>
      </c>
      <c r="I113" s="308">
        <v>0</v>
      </c>
      <c r="J113" s="328">
        <v>0</v>
      </c>
    </row>
    <row r="114" spans="1:10" s="4" customFormat="1" ht="23.25" customHeight="1">
      <c r="A114" s="79" t="s">
        <v>102</v>
      </c>
      <c r="B114" s="75" t="s">
        <v>103</v>
      </c>
      <c r="C114" s="78" t="s">
        <v>233</v>
      </c>
      <c r="D114" s="307">
        <v>0</v>
      </c>
      <c r="E114" s="307">
        <v>0</v>
      </c>
      <c r="F114" s="307">
        <v>0</v>
      </c>
      <c r="G114" s="307">
        <v>0</v>
      </c>
      <c r="H114" s="307">
        <v>0</v>
      </c>
      <c r="I114" s="307">
        <v>0</v>
      </c>
      <c r="J114" s="327">
        <v>0</v>
      </c>
    </row>
    <row r="115" spans="1:10" s="334" customFormat="1" ht="23.25" customHeight="1">
      <c r="A115" s="376" t="s">
        <v>104</v>
      </c>
      <c r="B115" s="372" t="s">
        <v>46</v>
      </c>
      <c r="C115" s="378" t="s">
        <v>233</v>
      </c>
      <c r="D115" s="332">
        <v>0</v>
      </c>
      <c r="E115" s="332">
        <v>0</v>
      </c>
      <c r="F115" s="332">
        <v>0</v>
      </c>
      <c r="G115" s="332">
        <v>0</v>
      </c>
      <c r="H115" s="332">
        <v>0</v>
      </c>
      <c r="I115" s="340">
        <v>0</v>
      </c>
      <c r="J115" s="338">
        <v>0</v>
      </c>
    </row>
    <row r="116" spans="1:10" s="4" customFormat="1" ht="12.75" customHeight="1">
      <c r="A116" s="45" t="s">
        <v>20</v>
      </c>
      <c r="B116" s="40"/>
      <c r="C116" s="41" t="s">
        <v>233</v>
      </c>
      <c r="D116" s="208"/>
      <c r="E116" s="206"/>
      <c r="F116" s="205"/>
      <c r="G116" s="205"/>
      <c r="H116" s="212"/>
      <c r="I116" s="205"/>
      <c r="J116" s="207"/>
    </row>
    <row r="117" spans="1:10" s="4" customFormat="1" ht="21.75" customHeight="1">
      <c r="A117" s="79" t="s">
        <v>105</v>
      </c>
      <c r="B117" s="66" t="s">
        <v>106</v>
      </c>
      <c r="C117" s="77" t="s">
        <v>233</v>
      </c>
      <c r="D117" s="309">
        <v>0</v>
      </c>
      <c r="E117" s="309">
        <v>0</v>
      </c>
      <c r="F117" s="317">
        <v>0</v>
      </c>
      <c r="G117" s="309">
        <v>0</v>
      </c>
      <c r="H117" s="309">
        <v>0</v>
      </c>
      <c r="I117" s="315">
        <v>0</v>
      </c>
      <c r="J117" s="323">
        <v>0</v>
      </c>
    </row>
    <row r="118" spans="1:10" s="4" customFormat="1" ht="23.25" customHeight="1" thickBot="1">
      <c r="A118" s="80" t="s">
        <v>107</v>
      </c>
      <c r="B118" s="81" t="s">
        <v>108</v>
      </c>
      <c r="C118" s="82" t="s">
        <v>233</v>
      </c>
      <c r="D118" s="310">
        <v>0</v>
      </c>
      <c r="E118" s="310">
        <v>0</v>
      </c>
      <c r="F118" s="319">
        <v>0</v>
      </c>
      <c r="G118" s="310">
        <v>0</v>
      </c>
      <c r="H118" s="310">
        <v>0</v>
      </c>
      <c r="I118" s="320">
        <v>0</v>
      </c>
      <c r="J118" s="324">
        <v>0</v>
      </c>
    </row>
    <row r="119" spans="1:10" s="4" customFormat="1" ht="21.75" customHeight="1">
      <c r="A119" s="263" t="s">
        <v>202</v>
      </c>
      <c r="B119" s="83"/>
      <c r="D119" s="235"/>
      <c r="E119" s="235"/>
      <c r="F119" s="235"/>
      <c r="G119" s="235"/>
      <c r="H119" s="249" t="s">
        <v>127</v>
      </c>
      <c r="J119" s="243"/>
    </row>
    <row r="120" spans="1:10" ht="16.5" customHeight="1">
      <c r="A120" s="448" t="s">
        <v>33</v>
      </c>
      <c r="B120" s="448" t="s">
        <v>3</v>
      </c>
      <c r="C120" s="448" t="s">
        <v>4</v>
      </c>
      <c r="D120" s="451" t="s">
        <v>146</v>
      </c>
      <c r="E120" s="452"/>
      <c r="F120" s="452"/>
      <c r="G120" s="452"/>
      <c r="H120" s="452"/>
      <c r="I120" s="247"/>
      <c r="J120" s="237"/>
    </row>
    <row r="121" spans="1:10" ht="26.25" customHeight="1">
      <c r="A121" s="449"/>
      <c r="B121" s="450"/>
      <c r="C121" s="450"/>
      <c r="D121" s="244" t="s">
        <v>71</v>
      </c>
      <c r="E121" s="244" t="s">
        <v>72</v>
      </c>
      <c r="F121" s="245" t="s">
        <v>140</v>
      </c>
      <c r="G121" s="245" t="s">
        <v>141</v>
      </c>
      <c r="H121" s="246" t="s">
        <v>49</v>
      </c>
      <c r="I121" s="246"/>
      <c r="J121" s="237"/>
    </row>
    <row r="122" spans="1:10" ht="12.75" thickBot="1">
      <c r="A122" s="250">
        <v>1</v>
      </c>
      <c r="B122" s="238">
        <v>2</v>
      </c>
      <c r="C122" s="238">
        <v>3</v>
      </c>
      <c r="D122" s="239" t="s">
        <v>73</v>
      </c>
      <c r="E122" s="239" t="s">
        <v>74</v>
      </c>
      <c r="F122" s="239" t="s">
        <v>5</v>
      </c>
      <c r="G122" s="239" t="s">
        <v>6</v>
      </c>
      <c r="H122" s="239" t="s">
        <v>75</v>
      </c>
      <c r="I122" s="246"/>
      <c r="J122" s="237"/>
    </row>
    <row r="123" spans="1:10" s="392" customFormat="1" ht="17.25" customHeight="1">
      <c r="A123" s="385" t="s">
        <v>203</v>
      </c>
      <c r="B123" s="386" t="s">
        <v>204</v>
      </c>
      <c r="C123" s="387" t="s">
        <v>233</v>
      </c>
      <c r="D123" s="388">
        <v>0</v>
      </c>
      <c r="E123" s="388">
        <v>0</v>
      </c>
      <c r="F123" s="388">
        <v>0</v>
      </c>
      <c r="G123" s="388">
        <v>0</v>
      </c>
      <c r="H123" s="389">
        <v>0</v>
      </c>
      <c r="I123" s="390"/>
      <c r="J123" s="391"/>
    </row>
    <row r="124" spans="1:10" ht="12" customHeight="1">
      <c r="A124" s="272" t="s">
        <v>147</v>
      </c>
      <c r="B124" s="240"/>
      <c r="C124" s="241" t="s">
        <v>233</v>
      </c>
      <c r="D124" s="266"/>
      <c r="E124" s="267"/>
      <c r="F124" s="268"/>
      <c r="G124" s="268"/>
      <c r="H124" s="269"/>
      <c r="I124" s="248"/>
      <c r="J124" s="237"/>
    </row>
    <row r="125" spans="1:10" ht="15" customHeight="1">
      <c r="A125" s="278" t="s">
        <v>225</v>
      </c>
      <c r="B125" s="242" t="s">
        <v>204</v>
      </c>
      <c r="C125" s="276" t="s">
        <v>31</v>
      </c>
      <c r="D125" s="381">
        <v>0</v>
      </c>
      <c r="E125" s="381">
        <v>0</v>
      </c>
      <c r="F125" s="381">
        <v>0</v>
      </c>
      <c r="G125" s="381">
        <v>0</v>
      </c>
      <c r="H125" s="383">
        <v>0</v>
      </c>
      <c r="I125" s="248"/>
      <c r="J125" s="237"/>
    </row>
    <row r="126" spans="1:10" ht="15" customHeight="1">
      <c r="A126" s="278" t="s">
        <v>12</v>
      </c>
      <c r="B126" s="279" t="s">
        <v>204</v>
      </c>
      <c r="C126" s="277" t="s">
        <v>14</v>
      </c>
      <c r="D126" s="382">
        <v>0</v>
      </c>
      <c r="E126" s="382">
        <v>0</v>
      </c>
      <c r="F126" s="382">
        <v>0</v>
      </c>
      <c r="G126" s="382">
        <v>0</v>
      </c>
      <c r="H126" s="384">
        <v>0</v>
      </c>
      <c r="I126" s="248"/>
      <c r="J126" s="237"/>
    </row>
    <row r="127" spans="1:10" ht="16.5" customHeight="1" thickBot="1">
      <c r="A127" s="265" t="s">
        <v>206</v>
      </c>
      <c r="B127" s="264" t="s">
        <v>205</v>
      </c>
      <c r="C127" s="277" t="s">
        <v>233</v>
      </c>
      <c r="D127" s="382">
        <v>0</v>
      </c>
      <c r="E127" s="382">
        <v>0</v>
      </c>
      <c r="F127" s="382">
        <v>0</v>
      </c>
      <c r="G127" s="382">
        <v>0</v>
      </c>
      <c r="H127" s="384">
        <v>0</v>
      </c>
      <c r="I127" s="248"/>
      <c r="J127" s="237"/>
    </row>
    <row r="128" spans="1:10" ht="12" customHeight="1">
      <c r="A128" s="275"/>
      <c r="B128" s="273"/>
      <c r="C128" s="273"/>
      <c r="D128" s="274"/>
      <c r="E128" s="274"/>
      <c r="F128" s="274"/>
      <c r="G128" s="274"/>
      <c r="H128" s="274"/>
      <c r="I128" s="248"/>
      <c r="J128" s="237"/>
    </row>
    <row r="129" spans="1:9" s="4" customFormat="1" ht="12.75">
      <c r="A129" s="21"/>
      <c r="B129" s="21"/>
      <c r="C129" s="21"/>
      <c r="D129" s="21"/>
      <c r="E129" s="24"/>
      <c r="F129" s="24"/>
      <c r="G129" s="24"/>
      <c r="H129" s="24"/>
      <c r="I129" s="24"/>
    </row>
    <row r="130" spans="1:10" s="4" customFormat="1" ht="19.5" customHeight="1">
      <c r="A130" s="84" t="s">
        <v>151</v>
      </c>
      <c r="B130" s="252"/>
      <c r="C130" s="252"/>
      <c r="D130" s="60"/>
      <c r="E130" s="253"/>
      <c r="F130" s="254" t="s">
        <v>152</v>
      </c>
      <c r="G130" s="60"/>
      <c r="H130" s="60"/>
      <c r="I130" s="60"/>
      <c r="J130" s="60"/>
    </row>
    <row r="131" spans="1:10" s="4" customFormat="1" ht="9.75" customHeight="1">
      <c r="A131" s="14" t="s">
        <v>153</v>
      </c>
      <c r="B131" s="14"/>
      <c r="C131" s="14"/>
      <c r="D131" s="15"/>
      <c r="E131" s="85"/>
      <c r="F131" s="85" t="s">
        <v>154</v>
      </c>
      <c r="G131" s="85"/>
      <c r="H131" s="85"/>
      <c r="I131" s="85"/>
      <c r="J131" s="85"/>
    </row>
    <row r="132" spans="1:10" s="4" customFormat="1" ht="12.75" customHeight="1">
      <c r="A132" s="21"/>
      <c r="B132" s="21"/>
      <c r="C132" s="21"/>
      <c r="D132" s="21"/>
      <c r="E132" s="85"/>
      <c r="F132" s="85"/>
      <c r="G132" s="84"/>
      <c r="H132" s="84"/>
      <c r="I132" s="85"/>
      <c r="J132" s="85"/>
    </row>
    <row r="133" spans="1:10" s="4" customFormat="1" ht="12.75" customHeight="1">
      <c r="A133" s="14" t="s">
        <v>155</v>
      </c>
      <c r="B133" s="14"/>
      <c r="C133" s="14"/>
      <c r="D133" s="15"/>
      <c r="E133" s="85"/>
      <c r="F133" s="85"/>
      <c r="G133" s="85"/>
      <c r="H133" s="85"/>
      <c r="I133" s="85"/>
      <c r="J133" s="85"/>
    </row>
    <row r="134" spans="1:10" s="4" customFormat="1" ht="9.75" customHeight="1">
      <c r="A134" s="14" t="s">
        <v>156</v>
      </c>
      <c r="B134" s="14"/>
      <c r="C134" s="14"/>
      <c r="D134" s="15"/>
      <c r="E134" s="85"/>
      <c r="F134" s="85"/>
      <c r="G134" s="85"/>
      <c r="H134" s="85"/>
      <c r="I134" s="85"/>
      <c r="J134" s="85"/>
    </row>
    <row r="135" spans="1:10" s="4" customFormat="1" ht="18.75" customHeight="1">
      <c r="A135" s="21"/>
      <c r="B135" s="21"/>
      <c r="C135" s="21"/>
      <c r="D135" s="214" t="s">
        <v>126</v>
      </c>
      <c r="E135" s="86"/>
      <c r="F135" s="86"/>
      <c r="G135" s="87"/>
      <c r="H135" s="51"/>
      <c r="I135" s="28"/>
      <c r="J135" s="29"/>
    </row>
    <row r="136" spans="1:9" s="4" customFormat="1" ht="11.25" customHeight="1">
      <c r="A136" s="21"/>
      <c r="B136" s="21"/>
      <c r="C136" s="21"/>
      <c r="D136" s="85"/>
      <c r="E136" s="85"/>
      <c r="F136" s="85"/>
      <c r="G136" s="86" t="s">
        <v>109</v>
      </c>
      <c r="H136" s="3"/>
      <c r="I136" s="24"/>
    </row>
    <row r="137" spans="1:9" s="4" customFormat="1" ht="17.25" customHeight="1">
      <c r="A137" s="21"/>
      <c r="B137" s="21"/>
      <c r="C137" s="21"/>
      <c r="D137" s="88" t="s">
        <v>53</v>
      </c>
      <c r="E137" s="86"/>
      <c r="F137" s="86"/>
      <c r="G137" s="86"/>
      <c r="H137" s="3"/>
      <c r="I137" s="24"/>
    </row>
    <row r="138" spans="1:9" s="4" customFormat="1" ht="10.5" customHeight="1">
      <c r="A138" s="21"/>
      <c r="B138" s="21"/>
      <c r="C138" s="21"/>
      <c r="D138" s="86" t="s">
        <v>110</v>
      </c>
      <c r="E138" s="86"/>
      <c r="F138" s="86"/>
      <c r="G138" s="24"/>
      <c r="H138" s="3"/>
      <c r="I138" s="24"/>
    </row>
    <row r="139" s="4" customFormat="1" ht="23.25" customHeight="1">
      <c r="A139" s="88" t="s">
        <v>48</v>
      </c>
    </row>
    <row r="140" spans="1:6" s="4" customFormat="1" ht="12" customHeight="1">
      <c r="A140" s="89" t="s">
        <v>111</v>
      </c>
      <c r="C140" s="90"/>
      <c r="D140" s="60"/>
      <c r="E140" s="60"/>
      <c r="F140" s="60"/>
    </row>
    <row r="141" spans="1:8" s="4" customFormat="1" ht="9.75" customHeight="1">
      <c r="A141" s="14"/>
      <c r="B141" s="14"/>
      <c r="C141" s="14"/>
      <c r="D141" s="15"/>
      <c r="E141" s="15"/>
      <c r="F141" s="14"/>
      <c r="G141" s="14"/>
      <c r="H141" s="91"/>
    </row>
    <row r="142" spans="1:9" s="4" customFormat="1" ht="13.5" customHeight="1">
      <c r="A142" s="14" t="s">
        <v>47</v>
      </c>
      <c r="B142" s="14"/>
      <c r="C142" s="14"/>
      <c r="D142" s="84"/>
      <c r="E142" s="92"/>
      <c r="F142" s="92"/>
      <c r="G142" s="92"/>
      <c r="H142" s="93"/>
      <c r="I142" s="93"/>
    </row>
    <row r="143" spans="1:9" s="4" customFormat="1" ht="12.75">
      <c r="A143" s="21"/>
      <c r="B143" s="21"/>
      <c r="C143" s="21"/>
      <c r="D143" s="21"/>
      <c r="E143" s="24"/>
      <c r="F143" s="24"/>
      <c r="G143" s="24"/>
      <c r="H143" s="24"/>
      <c r="I143" s="24"/>
    </row>
    <row r="144" spans="1:9" s="4" customFormat="1" ht="12.75">
      <c r="A144" s="21"/>
      <c r="B144" s="21"/>
      <c r="C144" s="21"/>
      <c r="D144" s="21"/>
      <c r="E144" s="24"/>
      <c r="F144" s="24"/>
      <c r="G144" s="24"/>
      <c r="H144" s="24"/>
      <c r="I144" s="24"/>
    </row>
    <row r="145" spans="1:9" s="4" customFormat="1" ht="12.75">
      <c r="A145" s="21"/>
      <c r="B145" s="21"/>
      <c r="C145" s="21"/>
      <c r="D145" s="21"/>
      <c r="E145" s="24"/>
      <c r="F145" s="24"/>
      <c r="G145" s="24"/>
      <c r="H145" s="24"/>
      <c r="I145" s="24"/>
    </row>
    <row r="146" spans="1:9" s="4" customFormat="1" ht="12.75">
      <c r="A146" s="21"/>
      <c r="B146" s="21"/>
      <c r="C146" s="21"/>
      <c r="D146" s="21"/>
      <c r="E146" s="24"/>
      <c r="F146" s="24"/>
      <c r="G146" s="24"/>
      <c r="H146" s="24"/>
      <c r="I146" s="24"/>
    </row>
    <row r="147" spans="1:9" s="4" customFormat="1" ht="12.75">
      <c r="A147" s="21"/>
      <c r="B147" s="21"/>
      <c r="C147" s="21"/>
      <c r="D147" s="21"/>
      <c r="E147" s="24"/>
      <c r="F147" s="24"/>
      <c r="G147" s="24"/>
      <c r="H147" s="24"/>
      <c r="I147" s="24"/>
    </row>
    <row r="148" spans="1:9" s="4" customFormat="1" ht="12.75">
      <c r="A148" s="21"/>
      <c r="B148" s="21"/>
      <c r="C148" s="21"/>
      <c r="D148" s="21"/>
      <c r="E148" s="24"/>
      <c r="F148" s="24"/>
      <c r="G148" s="24"/>
      <c r="H148" s="24"/>
      <c r="I148" s="24"/>
    </row>
    <row r="149" spans="1:9" s="4" customFormat="1" ht="12.75">
      <c r="A149" s="21"/>
      <c r="B149" s="21"/>
      <c r="C149" s="21"/>
      <c r="D149" s="21"/>
      <c r="E149" s="24"/>
      <c r="F149" s="24"/>
      <c r="G149" s="24"/>
      <c r="H149" s="24"/>
      <c r="I149" s="24"/>
    </row>
    <row r="150" spans="1:9" s="4" customFormat="1" ht="12.75">
      <c r="A150" s="21"/>
      <c r="B150" s="21"/>
      <c r="C150" s="21"/>
      <c r="D150" s="21"/>
      <c r="E150" s="24"/>
      <c r="F150" s="24"/>
      <c r="G150" s="24"/>
      <c r="H150" s="24"/>
      <c r="I150" s="24"/>
    </row>
    <row r="151" spans="1:9" s="4" customFormat="1" ht="12.75">
      <c r="A151" s="21"/>
      <c r="B151" s="21"/>
      <c r="C151" s="21"/>
      <c r="D151" s="21"/>
      <c r="E151" s="24"/>
      <c r="F151" s="24"/>
      <c r="G151" s="24"/>
      <c r="H151" s="24"/>
      <c r="I151" s="24"/>
    </row>
    <row r="152" spans="1:9" s="4" customFormat="1" ht="12.75">
      <c r="A152" s="21"/>
      <c r="B152" s="21"/>
      <c r="C152" s="21"/>
      <c r="D152" s="21"/>
      <c r="E152" s="24"/>
      <c r="F152" s="24"/>
      <c r="G152" s="24"/>
      <c r="H152" s="24"/>
      <c r="I152" s="24"/>
    </row>
    <row r="153" spans="1:9" s="4" customFormat="1" ht="12.75">
      <c r="A153" s="21"/>
      <c r="B153" s="21"/>
      <c r="C153" s="21"/>
      <c r="D153" s="21"/>
      <c r="E153" s="24"/>
      <c r="F153" s="24"/>
      <c r="G153" s="24"/>
      <c r="H153" s="24"/>
      <c r="I153" s="24"/>
    </row>
    <row r="154" spans="1:9" s="4" customFormat="1" ht="12.75">
      <c r="A154" s="21"/>
      <c r="B154" s="21"/>
      <c r="C154" s="21"/>
      <c r="D154" s="21"/>
      <c r="E154" s="24"/>
      <c r="F154" s="24"/>
      <c r="G154" s="24"/>
      <c r="H154" s="24"/>
      <c r="I154" s="24"/>
    </row>
    <row r="155" spans="1:9" s="4" customFormat="1" ht="12.75">
      <c r="A155" s="21"/>
      <c r="B155" s="21"/>
      <c r="C155" s="21"/>
      <c r="D155" s="21"/>
      <c r="E155" s="24"/>
      <c r="F155" s="24"/>
      <c r="G155" s="24"/>
      <c r="H155" s="24"/>
      <c r="I155" s="24"/>
    </row>
    <row r="156" spans="1:9" s="4" customFormat="1" ht="12.75">
      <c r="A156" s="21"/>
      <c r="B156" s="21"/>
      <c r="C156" s="21"/>
      <c r="D156" s="21"/>
      <c r="E156" s="24"/>
      <c r="F156" s="24"/>
      <c r="G156" s="24"/>
      <c r="H156" s="24"/>
      <c r="I156" s="24"/>
    </row>
    <row r="157" spans="1:9" s="4" customFormat="1" ht="12.75">
      <c r="A157" s="21"/>
      <c r="B157" s="21"/>
      <c r="C157" s="21"/>
      <c r="D157" s="21"/>
      <c r="E157" s="24"/>
      <c r="F157" s="24"/>
      <c r="G157" s="24"/>
      <c r="H157" s="24"/>
      <c r="I157" s="24"/>
    </row>
    <row r="158" spans="1:9" s="4" customFormat="1" ht="12.75">
      <c r="A158" s="21"/>
      <c r="B158" s="21"/>
      <c r="C158" s="21"/>
      <c r="D158" s="21"/>
      <c r="E158" s="24"/>
      <c r="F158" s="24"/>
      <c r="G158" s="24"/>
      <c r="H158" s="24"/>
      <c r="I158" s="24"/>
    </row>
    <row r="159" spans="1:9" s="4" customFormat="1" ht="12.75">
      <c r="A159" s="21"/>
      <c r="B159" s="21"/>
      <c r="C159" s="21"/>
      <c r="D159" s="21"/>
      <c r="E159" s="24"/>
      <c r="F159" s="24"/>
      <c r="G159" s="24"/>
      <c r="H159" s="24"/>
      <c r="I159" s="24"/>
    </row>
    <row r="160" spans="1:9" s="4" customFormat="1" ht="12.75">
      <c r="A160" s="21"/>
      <c r="B160" s="21"/>
      <c r="C160" s="21"/>
      <c r="D160" s="21"/>
      <c r="E160" s="24"/>
      <c r="F160" s="24"/>
      <c r="G160" s="24"/>
      <c r="H160" s="24"/>
      <c r="I160" s="24"/>
    </row>
    <row r="161" spans="1:9" s="4" customFormat="1" ht="12.75">
      <c r="A161" s="21"/>
      <c r="B161" s="21"/>
      <c r="C161" s="21"/>
      <c r="D161" s="21"/>
      <c r="E161" s="24"/>
      <c r="F161" s="24"/>
      <c r="G161" s="24"/>
      <c r="H161" s="24"/>
      <c r="I161" s="24"/>
    </row>
    <row r="162" spans="1:9" s="4" customFormat="1" ht="12.75">
      <c r="A162" s="21"/>
      <c r="B162" s="21"/>
      <c r="C162" s="21"/>
      <c r="D162" s="21"/>
      <c r="E162" s="24"/>
      <c r="F162" s="24"/>
      <c r="G162" s="24"/>
      <c r="H162" s="24"/>
      <c r="I162" s="24"/>
    </row>
    <row r="163" spans="1:9" s="4" customFormat="1" ht="12.75">
      <c r="A163" s="21"/>
      <c r="B163" s="21"/>
      <c r="C163" s="21"/>
      <c r="D163" s="21"/>
      <c r="E163" s="24"/>
      <c r="F163" s="24"/>
      <c r="G163" s="24"/>
      <c r="H163" s="24"/>
      <c r="I163" s="24"/>
    </row>
    <row r="164" spans="1:9" s="4" customFormat="1" ht="12.75">
      <c r="A164" s="21"/>
      <c r="B164" s="21"/>
      <c r="C164" s="21"/>
      <c r="D164" s="21"/>
      <c r="E164" s="24"/>
      <c r="F164" s="24"/>
      <c r="G164" s="24"/>
      <c r="H164" s="24"/>
      <c r="I164" s="24"/>
    </row>
    <row r="165" spans="1:9" s="4" customFormat="1" ht="12.75">
      <c r="A165" s="21"/>
      <c r="B165" s="21"/>
      <c r="C165" s="21"/>
      <c r="D165" s="21"/>
      <c r="E165" s="24"/>
      <c r="F165" s="24"/>
      <c r="G165" s="24"/>
      <c r="H165" s="24"/>
      <c r="I165" s="24"/>
    </row>
    <row r="166" spans="1:9" s="4" customFormat="1" ht="12.75">
      <c r="A166" s="21"/>
      <c r="B166" s="21"/>
      <c r="C166" s="21"/>
      <c r="D166" s="21"/>
      <c r="E166" s="24"/>
      <c r="F166" s="24"/>
      <c r="G166" s="24"/>
      <c r="H166" s="24"/>
      <c r="I166" s="24"/>
    </row>
    <row r="167" spans="1:9" s="4" customFormat="1" ht="12.75">
      <c r="A167" s="21"/>
      <c r="B167" s="21"/>
      <c r="C167" s="21"/>
      <c r="D167" s="21"/>
      <c r="E167" s="24"/>
      <c r="F167" s="24"/>
      <c r="G167" s="24"/>
      <c r="H167" s="24"/>
      <c r="I167" s="24"/>
    </row>
    <row r="168" spans="1:9" s="4" customFormat="1" ht="12.75">
      <c r="A168" s="21"/>
      <c r="B168" s="21"/>
      <c r="C168" s="21"/>
      <c r="D168" s="21"/>
      <c r="E168" s="24"/>
      <c r="F168" s="24"/>
      <c r="G168" s="24"/>
      <c r="H168" s="24"/>
      <c r="I168" s="24"/>
    </row>
    <row r="169" spans="1:9" s="4" customFormat="1" ht="12.75">
      <c r="A169" s="21"/>
      <c r="B169" s="21"/>
      <c r="C169" s="21"/>
      <c r="D169" s="21"/>
      <c r="E169" s="24"/>
      <c r="F169" s="24"/>
      <c r="G169" s="24"/>
      <c r="H169" s="24"/>
      <c r="I169" s="24"/>
    </row>
    <row r="170" spans="1:9" s="4" customFormat="1" ht="12.75">
      <c r="A170" s="21"/>
      <c r="B170" s="21"/>
      <c r="C170" s="21"/>
      <c r="D170" s="21"/>
      <c r="E170" s="24"/>
      <c r="F170" s="24"/>
      <c r="G170" s="24"/>
      <c r="H170" s="24"/>
      <c r="I170" s="24"/>
    </row>
    <row r="171" spans="1:9" s="4" customFormat="1" ht="12.75">
      <c r="A171" s="21"/>
      <c r="B171" s="21"/>
      <c r="C171" s="21"/>
      <c r="D171" s="21"/>
      <c r="E171" s="24"/>
      <c r="F171" s="24"/>
      <c r="G171" s="24"/>
      <c r="H171" s="24"/>
      <c r="I171" s="24"/>
    </row>
    <row r="172" spans="1:9" s="4" customFormat="1" ht="12.75">
      <c r="A172" s="21"/>
      <c r="B172" s="21"/>
      <c r="C172" s="21"/>
      <c r="D172" s="21"/>
      <c r="E172" s="24"/>
      <c r="F172" s="24"/>
      <c r="G172" s="24"/>
      <c r="H172" s="24"/>
      <c r="I172" s="24"/>
    </row>
    <row r="173" spans="1:9" s="4" customFormat="1" ht="12.75">
      <c r="A173" s="21"/>
      <c r="B173" s="21"/>
      <c r="C173" s="21"/>
      <c r="D173" s="21"/>
      <c r="E173" s="24"/>
      <c r="F173" s="24"/>
      <c r="G173" s="24"/>
      <c r="H173" s="24"/>
      <c r="I173" s="24"/>
    </row>
    <row r="174" spans="1:9" s="4" customFormat="1" ht="12.75">
      <c r="A174" s="21"/>
      <c r="B174" s="21"/>
      <c r="C174" s="21"/>
      <c r="D174" s="21"/>
      <c r="E174" s="24"/>
      <c r="F174" s="24"/>
      <c r="G174" s="24"/>
      <c r="H174" s="24"/>
      <c r="I174" s="24"/>
    </row>
    <row r="175" spans="1:9" s="4" customFormat="1" ht="12.75">
      <c r="A175" s="21"/>
      <c r="B175" s="21"/>
      <c r="C175" s="21"/>
      <c r="D175" s="21"/>
      <c r="E175" s="24"/>
      <c r="F175" s="24"/>
      <c r="G175" s="24"/>
      <c r="H175" s="24"/>
      <c r="I175" s="24"/>
    </row>
    <row r="176" spans="1:9" s="4" customFormat="1" ht="12.75">
      <c r="A176" s="21"/>
      <c r="B176" s="21"/>
      <c r="C176" s="21"/>
      <c r="D176" s="21"/>
      <c r="E176" s="24"/>
      <c r="F176" s="24"/>
      <c r="G176" s="24"/>
      <c r="H176" s="24"/>
      <c r="I176" s="24"/>
    </row>
    <row r="177" spans="1:9" s="4" customFormat="1" ht="12.75">
      <c r="A177" s="21"/>
      <c r="B177" s="21"/>
      <c r="C177" s="21"/>
      <c r="D177" s="21"/>
      <c r="E177" s="24"/>
      <c r="F177" s="24"/>
      <c r="G177" s="24"/>
      <c r="H177" s="24"/>
      <c r="I177" s="24"/>
    </row>
    <row r="178" spans="1:9" s="4" customFormat="1" ht="12.75">
      <c r="A178" s="21"/>
      <c r="B178" s="21"/>
      <c r="C178" s="21"/>
      <c r="D178" s="21"/>
      <c r="E178" s="24"/>
      <c r="F178" s="24"/>
      <c r="G178" s="24"/>
      <c r="H178" s="24"/>
      <c r="I178" s="24"/>
    </row>
    <row r="179" spans="1:9" s="4" customFormat="1" ht="12.75">
      <c r="A179" s="21"/>
      <c r="B179" s="21"/>
      <c r="C179" s="21"/>
      <c r="D179" s="21"/>
      <c r="E179" s="24"/>
      <c r="F179" s="24"/>
      <c r="G179" s="24"/>
      <c r="H179" s="24"/>
      <c r="I179" s="24"/>
    </row>
    <row r="180" spans="1:9" s="4" customFormat="1" ht="12.75">
      <c r="A180" s="21"/>
      <c r="B180" s="21"/>
      <c r="C180" s="21"/>
      <c r="D180" s="21"/>
      <c r="E180" s="24"/>
      <c r="F180" s="24"/>
      <c r="G180" s="24"/>
      <c r="H180" s="24"/>
      <c r="I180" s="24"/>
    </row>
    <row r="181" spans="1:9" s="4" customFormat="1" ht="12.75">
      <c r="A181" s="21"/>
      <c r="B181" s="21"/>
      <c r="C181" s="21"/>
      <c r="D181" s="21"/>
      <c r="E181" s="24"/>
      <c r="F181" s="24"/>
      <c r="G181" s="24"/>
      <c r="H181" s="24"/>
      <c r="I181" s="24"/>
    </row>
    <row r="182" spans="1:9" s="4" customFormat="1" ht="12.75">
      <c r="A182" s="21"/>
      <c r="B182" s="21"/>
      <c r="C182" s="21"/>
      <c r="D182" s="21"/>
      <c r="E182" s="24"/>
      <c r="F182" s="24"/>
      <c r="G182" s="24"/>
      <c r="H182" s="24"/>
      <c r="I182" s="24"/>
    </row>
    <row r="183" spans="1:9" s="4" customFormat="1" ht="12.75">
      <c r="A183" s="21"/>
      <c r="B183" s="21"/>
      <c r="C183" s="21"/>
      <c r="D183" s="21"/>
      <c r="E183" s="24"/>
      <c r="F183" s="24"/>
      <c r="G183" s="24"/>
      <c r="H183" s="24"/>
      <c r="I183" s="24"/>
    </row>
    <row r="184" spans="1:9" s="4" customFormat="1" ht="12.75">
      <c r="A184" s="21"/>
      <c r="B184" s="21"/>
      <c r="C184" s="21"/>
      <c r="D184" s="21"/>
      <c r="E184" s="24"/>
      <c r="F184" s="24"/>
      <c r="G184" s="24"/>
      <c r="H184" s="24"/>
      <c r="I184" s="24"/>
    </row>
    <row r="185" spans="1:9" s="4" customFormat="1" ht="12.75">
      <c r="A185" s="21"/>
      <c r="B185" s="21"/>
      <c r="C185" s="21"/>
      <c r="D185" s="21"/>
      <c r="E185" s="24"/>
      <c r="F185" s="24"/>
      <c r="G185" s="24"/>
      <c r="H185" s="24"/>
      <c r="I185" s="24"/>
    </row>
    <row r="186" spans="1:9" s="4" customFormat="1" ht="12.75">
      <c r="A186" s="21"/>
      <c r="B186" s="21"/>
      <c r="C186" s="21"/>
      <c r="D186" s="21"/>
      <c r="E186" s="24"/>
      <c r="F186" s="24"/>
      <c r="G186" s="24"/>
      <c r="H186" s="24"/>
      <c r="I186" s="24"/>
    </row>
    <row r="187" spans="1:9" s="4" customFormat="1" ht="12.75">
      <c r="A187" s="21"/>
      <c r="B187" s="21"/>
      <c r="C187" s="21"/>
      <c r="D187" s="21"/>
      <c r="E187" s="24"/>
      <c r="F187" s="24"/>
      <c r="G187" s="24"/>
      <c r="H187" s="24"/>
      <c r="I187" s="24"/>
    </row>
    <row r="188" spans="1:9" s="4" customFormat="1" ht="12.75">
      <c r="A188" s="21"/>
      <c r="B188" s="21"/>
      <c r="C188" s="21"/>
      <c r="D188" s="21"/>
      <c r="E188" s="24"/>
      <c r="F188" s="24"/>
      <c r="G188" s="24"/>
      <c r="H188" s="24"/>
      <c r="I188" s="24"/>
    </row>
    <row r="189" spans="1:9" s="4" customFormat="1" ht="12.75">
      <c r="A189" s="21"/>
      <c r="B189" s="21"/>
      <c r="C189" s="21"/>
      <c r="D189" s="21"/>
      <c r="E189" s="24"/>
      <c r="F189" s="24"/>
      <c r="G189" s="24"/>
      <c r="H189" s="24"/>
      <c r="I189" s="24"/>
    </row>
    <row r="190" spans="1:9" s="4" customFormat="1" ht="12.75">
      <c r="A190" s="21"/>
      <c r="B190" s="21"/>
      <c r="C190" s="21"/>
      <c r="D190" s="21"/>
      <c r="E190" s="24"/>
      <c r="F190" s="24"/>
      <c r="G190" s="24"/>
      <c r="H190" s="24"/>
      <c r="I190" s="24"/>
    </row>
    <row r="191" spans="1:9" s="4" customFormat="1" ht="12.75">
      <c r="A191" s="21"/>
      <c r="B191" s="21"/>
      <c r="C191" s="21"/>
      <c r="D191" s="21"/>
      <c r="E191" s="24"/>
      <c r="F191" s="24"/>
      <c r="G191" s="24"/>
      <c r="H191" s="24"/>
      <c r="I191" s="24"/>
    </row>
    <row r="192" spans="1:9" s="4" customFormat="1" ht="12.75">
      <c r="A192" s="21"/>
      <c r="B192" s="21"/>
      <c r="C192" s="21"/>
      <c r="D192" s="21"/>
      <c r="E192" s="24"/>
      <c r="F192" s="24"/>
      <c r="G192" s="24"/>
      <c r="H192" s="24"/>
      <c r="I192" s="24"/>
    </row>
    <row r="193" spans="1:9" s="4" customFormat="1" ht="12.75">
      <c r="A193" s="21"/>
      <c r="B193" s="21"/>
      <c r="C193" s="21"/>
      <c r="D193" s="21"/>
      <c r="E193" s="24"/>
      <c r="F193" s="24"/>
      <c r="G193" s="24"/>
      <c r="H193" s="24"/>
      <c r="I193" s="24"/>
    </row>
    <row r="194" spans="1:9" s="4" customFormat="1" ht="12.75">
      <c r="A194" s="21"/>
      <c r="B194" s="21"/>
      <c r="C194" s="21"/>
      <c r="D194" s="21"/>
      <c r="E194" s="24"/>
      <c r="F194" s="24"/>
      <c r="G194" s="24"/>
      <c r="H194" s="24"/>
      <c r="I194" s="24"/>
    </row>
    <row r="195" spans="1:9" s="4" customFormat="1" ht="12.75">
      <c r="A195" s="21"/>
      <c r="B195" s="21"/>
      <c r="C195" s="21"/>
      <c r="D195" s="21"/>
      <c r="E195" s="24"/>
      <c r="F195" s="24"/>
      <c r="G195" s="24"/>
      <c r="H195" s="24"/>
      <c r="I195" s="24"/>
    </row>
    <row r="196" spans="1:9" s="4" customFormat="1" ht="12.75">
      <c r="A196" s="21"/>
      <c r="B196" s="21"/>
      <c r="C196" s="21"/>
      <c r="D196" s="21"/>
      <c r="E196" s="24"/>
      <c r="F196" s="24"/>
      <c r="G196" s="24"/>
      <c r="H196" s="24"/>
      <c r="I196" s="24"/>
    </row>
    <row r="197" spans="1:9" s="4" customFormat="1" ht="12.75">
      <c r="A197" s="21"/>
      <c r="B197" s="21"/>
      <c r="C197" s="21"/>
      <c r="D197" s="21"/>
      <c r="E197" s="24"/>
      <c r="F197" s="24"/>
      <c r="G197" s="24"/>
      <c r="H197" s="24"/>
      <c r="I197" s="24"/>
    </row>
    <row r="198" spans="1:9" s="4" customFormat="1" ht="12.75">
      <c r="A198" s="21"/>
      <c r="B198" s="21"/>
      <c r="C198" s="21"/>
      <c r="D198" s="21"/>
      <c r="E198" s="24"/>
      <c r="F198" s="24"/>
      <c r="G198" s="24"/>
      <c r="H198" s="24"/>
      <c r="I198" s="24"/>
    </row>
    <row r="199" spans="1:9" s="4" customFormat="1" ht="12.75">
      <c r="A199" s="21"/>
      <c r="B199" s="21"/>
      <c r="C199" s="21"/>
      <c r="D199" s="21"/>
      <c r="E199" s="24"/>
      <c r="F199" s="24"/>
      <c r="G199" s="24"/>
      <c r="H199" s="24"/>
      <c r="I199" s="24"/>
    </row>
    <row r="200" spans="1:9" s="4" customFormat="1" ht="12.75">
      <c r="A200" s="21"/>
      <c r="B200" s="21"/>
      <c r="C200" s="21"/>
      <c r="D200" s="21"/>
      <c r="E200" s="24"/>
      <c r="F200" s="24"/>
      <c r="G200" s="24"/>
      <c r="H200" s="24"/>
      <c r="I200" s="24"/>
    </row>
    <row r="201" spans="1:9" s="4" customFormat="1" ht="12.75">
      <c r="A201" s="21"/>
      <c r="B201" s="21"/>
      <c r="C201" s="21"/>
      <c r="D201" s="21"/>
      <c r="E201" s="24"/>
      <c r="F201" s="24"/>
      <c r="G201" s="24"/>
      <c r="H201" s="24"/>
      <c r="I201" s="24"/>
    </row>
    <row r="202" spans="1:9" s="4" customFormat="1" ht="12.75">
      <c r="A202" s="21"/>
      <c r="B202" s="21"/>
      <c r="C202" s="21"/>
      <c r="D202" s="21"/>
      <c r="E202" s="24"/>
      <c r="F202" s="24"/>
      <c r="G202" s="24"/>
      <c r="H202" s="24"/>
      <c r="I202" s="24"/>
    </row>
    <row r="203" spans="1:9" s="4" customFormat="1" ht="12.75">
      <c r="A203" s="21"/>
      <c r="B203" s="21"/>
      <c r="C203" s="21"/>
      <c r="D203" s="21"/>
      <c r="E203" s="24"/>
      <c r="F203" s="24"/>
      <c r="G203" s="24"/>
      <c r="H203" s="24"/>
      <c r="I203" s="24"/>
    </row>
    <row r="204" spans="1:9" s="4" customFormat="1" ht="12.75">
      <c r="A204" s="21"/>
      <c r="B204" s="21"/>
      <c r="C204" s="21"/>
      <c r="D204" s="21"/>
      <c r="E204" s="24"/>
      <c r="F204" s="24"/>
      <c r="G204" s="24"/>
      <c r="H204" s="24"/>
      <c r="I204" s="24"/>
    </row>
    <row r="205" spans="1:9" s="4" customFormat="1" ht="12.75">
      <c r="A205" s="21"/>
      <c r="B205" s="21"/>
      <c r="C205" s="21"/>
      <c r="D205" s="21"/>
      <c r="E205" s="24"/>
      <c r="F205" s="24"/>
      <c r="G205" s="24"/>
      <c r="H205" s="24"/>
      <c r="I205" s="24"/>
    </row>
    <row r="206" spans="1:9" s="4" customFormat="1" ht="12.75">
      <c r="A206" s="21"/>
      <c r="B206" s="21"/>
      <c r="C206" s="21"/>
      <c r="D206" s="21"/>
      <c r="E206" s="24"/>
      <c r="F206" s="24"/>
      <c r="G206" s="24"/>
      <c r="H206" s="24"/>
      <c r="I206" s="24"/>
    </row>
    <row r="207" spans="1:9" s="4" customFormat="1" ht="12.75">
      <c r="A207" s="21"/>
      <c r="B207" s="21"/>
      <c r="C207" s="21"/>
      <c r="D207" s="21"/>
      <c r="E207" s="24"/>
      <c r="F207" s="24"/>
      <c r="G207" s="24"/>
      <c r="H207" s="24"/>
      <c r="I207" s="24"/>
    </row>
    <row r="208" spans="1:9" s="4" customFormat="1" ht="12.75">
      <c r="A208" s="21"/>
      <c r="B208" s="21"/>
      <c r="C208" s="21"/>
      <c r="D208" s="21"/>
      <c r="E208" s="24"/>
      <c r="F208" s="24"/>
      <c r="G208" s="24"/>
      <c r="H208" s="24"/>
      <c r="I208" s="24"/>
    </row>
    <row r="209" spans="1:9" s="4" customFormat="1" ht="12.75">
      <c r="A209" s="21"/>
      <c r="B209" s="21"/>
      <c r="C209" s="21"/>
      <c r="D209" s="21"/>
      <c r="E209" s="24"/>
      <c r="F209" s="24"/>
      <c r="G209" s="24"/>
      <c r="H209" s="24"/>
      <c r="I209" s="24"/>
    </row>
    <row r="210" spans="1:9" s="4" customFormat="1" ht="12.75">
      <c r="A210" s="21"/>
      <c r="B210" s="21"/>
      <c r="C210" s="21"/>
      <c r="D210" s="21"/>
      <c r="E210" s="24"/>
      <c r="F210" s="24"/>
      <c r="G210" s="24"/>
      <c r="H210" s="24"/>
      <c r="I210" s="24"/>
    </row>
    <row r="211" spans="1:9" s="4" customFormat="1" ht="12.75">
      <c r="A211" s="21"/>
      <c r="B211" s="21"/>
      <c r="C211" s="21"/>
      <c r="D211" s="21"/>
      <c r="E211" s="24"/>
      <c r="F211" s="24"/>
      <c r="G211" s="24"/>
      <c r="H211" s="24"/>
      <c r="I211" s="24"/>
    </row>
    <row r="212" spans="1:9" s="4" customFormat="1" ht="12.75">
      <c r="A212" s="21"/>
      <c r="B212" s="21"/>
      <c r="C212" s="21"/>
      <c r="D212" s="21"/>
      <c r="E212" s="24"/>
      <c r="F212" s="24"/>
      <c r="G212" s="24"/>
      <c r="H212" s="24"/>
      <c r="I212" s="24"/>
    </row>
    <row r="213" spans="1:9" s="4" customFormat="1" ht="12.75">
      <c r="A213" s="21"/>
      <c r="B213" s="21"/>
      <c r="C213" s="21"/>
      <c r="D213" s="21"/>
      <c r="E213" s="24"/>
      <c r="F213" s="24"/>
      <c r="G213" s="24"/>
      <c r="H213" s="24"/>
      <c r="I213" s="24"/>
    </row>
    <row r="214" spans="1:9" s="4" customFormat="1" ht="12.75">
      <c r="A214" s="21"/>
      <c r="B214" s="21"/>
      <c r="C214" s="21"/>
      <c r="D214" s="21"/>
      <c r="E214" s="24"/>
      <c r="F214" s="24"/>
      <c r="G214" s="24"/>
      <c r="H214" s="24"/>
      <c r="I214" s="24"/>
    </row>
    <row r="215" spans="1:9" s="4" customFormat="1" ht="12.75">
      <c r="A215" s="21"/>
      <c r="B215" s="21"/>
      <c r="C215" s="21"/>
      <c r="D215" s="21"/>
      <c r="E215" s="24"/>
      <c r="F215" s="24"/>
      <c r="G215" s="24"/>
      <c r="H215" s="24"/>
      <c r="I215" s="24"/>
    </row>
    <row r="216" spans="1:9" s="4" customFormat="1" ht="12.75">
      <c r="A216" s="21"/>
      <c r="B216" s="21"/>
      <c r="C216" s="21"/>
      <c r="D216" s="21"/>
      <c r="E216" s="24"/>
      <c r="F216" s="24"/>
      <c r="G216" s="24"/>
      <c r="H216" s="24"/>
      <c r="I216" s="24"/>
    </row>
    <row r="217" spans="1:9" s="4" customFormat="1" ht="12.75">
      <c r="A217" s="21"/>
      <c r="B217" s="21"/>
      <c r="C217" s="21"/>
      <c r="D217" s="21"/>
      <c r="E217" s="24"/>
      <c r="F217" s="24"/>
      <c r="G217" s="24"/>
      <c r="H217" s="24"/>
      <c r="I217" s="24"/>
    </row>
    <row r="218" spans="1:9" s="4" customFormat="1" ht="12.75">
      <c r="A218" s="21"/>
      <c r="B218" s="21"/>
      <c r="C218" s="21"/>
      <c r="D218" s="21"/>
      <c r="E218" s="24"/>
      <c r="F218" s="24"/>
      <c r="G218" s="24"/>
      <c r="H218" s="24"/>
      <c r="I218" s="24"/>
    </row>
    <row r="219" spans="1:9" s="4" customFormat="1" ht="12.75">
      <c r="A219" s="21"/>
      <c r="B219" s="21"/>
      <c r="C219" s="21"/>
      <c r="D219" s="21"/>
      <c r="E219" s="24"/>
      <c r="F219" s="24"/>
      <c r="G219" s="24"/>
      <c r="H219" s="24"/>
      <c r="I219" s="24"/>
    </row>
    <row r="220" spans="1:9" s="4" customFormat="1" ht="12.75">
      <c r="A220" s="21"/>
      <c r="B220" s="21"/>
      <c r="C220" s="21"/>
      <c r="D220" s="21"/>
      <c r="E220" s="24"/>
      <c r="F220" s="24"/>
      <c r="G220" s="24"/>
      <c r="H220" s="24"/>
      <c r="I220" s="24"/>
    </row>
    <row r="221" spans="1:8" s="4" customFormat="1" ht="9.75" customHeight="1">
      <c r="A221" s="14"/>
      <c r="B221" s="14"/>
      <c r="C221" s="14"/>
      <c r="D221" s="15"/>
      <c r="E221" s="15"/>
      <c r="F221" s="14"/>
      <c r="G221" s="14"/>
      <c r="H221" s="91"/>
    </row>
    <row r="222" spans="1:9" s="4" customFormat="1" ht="13.5" customHeight="1">
      <c r="A222" s="14" t="s">
        <v>47</v>
      </c>
      <c r="B222" s="14"/>
      <c r="C222" s="14"/>
      <c r="D222" s="84"/>
      <c r="E222" s="92"/>
      <c r="F222" s="92"/>
      <c r="G222" s="92"/>
      <c r="H222" s="93"/>
      <c r="I222" s="93"/>
    </row>
    <row r="223" spans="1:9" s="4" customFormat="1" ht="12.75">
      <c r="A223" s="21"/>
      <c r="B223" s="21"/>
      <c r="C223" s="21"/>
      <c r="D223" s="21"/>
      <c r="E223" s="24"/>
      <c r="F223" s="24"/>
      <c r="G223" s="24"/>
      <c r="H223" s="24"/>
      <c r="I223" s="24"/>
    </row>
    <row r="224" spans="1:9" s="4" customFormat="1" ht="12.75">
      <c r="A224" s="21"/>
      <c r="B224" s="21"/>
      <c r="C224" s="21"/>
      <c r="D224" s="21"/>
      <c r="E224" s="24"/>
      <c r="F224" s="24"/>
      <c r="G224" s="24"/>
      <c r="H224" s="24"/>
      <c r="I224" s="24"/>
    </row>
    <row r="225" spans="1:9" s="4" customFormat="1" ht="12.75">
      <c r="A225" s="21"/>
      <c r="B225" s="21"/>
      <c r="C225" s="21"/>
      <c r="D225" s="21"/>
      <c r="E225" s="24"/>
      <c r="F225" s="24"/>
      <c r="G225" s="24"/>
      <c r="H225" s="24"/>
      <c r="I225" s="24"/>
    </row>
    <row r="226" spans="1:9" s="4" customFormat="1" ht="12.75">
      <c r="A226" s="21"/>
      <c r="B226" s="21"/>
      <c r="C226" s="21"/>
      <c r="D226" s="21"/>
      <c r="E226" s="24"/>
      <c r="F226" s="24"/>
      <c r="G226" s="24"/>
      <c r="H226" s="24"/>
      <c r="I226" s="24"/>
    </row>
    <row r="227" spans="1:9" s="4" customFormat="1" ht="12.75">
      <c r="A227" s="21"/>
      <c r="B227" s="21"/>
      <c r="C227" s="21"/>
      <c r="D227" s="21"/>
      <c r="E227" s="24"/>
      <c r="F227" s="24"/>
      <c r="G227" s="24"/>
      <c r="H227" s="24"/>
      <c r="I227" s="24"/>
    </row>
    <row r="228" spans="1:9" s="4" customFormat="1" ht="12.75">
      <c r="A228" s="21"/>
      <c r="B228" s="21"/>
      <c r="C228" s="21"/>
      <c r="D228" s="21"/>
      <c r="E228" s="24"/>
      <c r="F228" s="24"/>
      <c r="G228" s="24"/>
      <c r="H228" s="24"/>
      <c r="I228" s="24"/>
    </row>
    <row r="229" spans="1:9" s="4" customFormat="1" ht="12.75">
      <c r="A229" s="21"/>
      <c r="B229" s="21"/>
      <c r="C229" s="21"/>
      <c r="D229" s="21"/>
      <c r="E229" s="24"/>
      <c r="F229" s="24"/>
      <c r="G229" s="24"/>
      <c r="H229" s="24"/>
      <c r="I229" s="24"/>
    </row>
    <row r="230" spans="1:9" s="4" customFormat="1" ht="12.75">
      <c r="A230" s="21"/>
      <c r="B230" s="21"/>
      <c r="C230" s="21"/>
      <c r="D230" s="21"/>
      <c r="E230" s="24"/>
      <c r="F230" s="24"/>
      <c r="G230" s="24"/>
      <c r="H230" s="24"/>
      <c r="I230" s="24"/>
    </row>
    <row r="231" spans="1:9" s="4" customFormat="1" ht="12.75">
      <c r="A231" s="21"/>
      <c r="B231" s="21"/>
      <c r="C231" s="21"/>
      <c r="D231" s="21"/>
      <c r="E231" s="24"/>
      <c r="F231" s="24"/>
      <c r="G231" s="24"/>
      <c r="H231" s="24"/>
      <c r="I231" s="24"/>
    </row>
    <row r="232" spans="1:9" s="4" customFormat="1" ht="12.75">
      <c r="A232" s="21"/>
      <c r="B232" s="21"/>
      <c r="C232" s="21"/>
      <c r="D232" s="21"/>
      <c r="E232" s="24"/>
      <c r="F232" s="24"/>
      <c r="G232" s="24"/>
      <c r="H232" s="24"/>
      <c r="I232" s="24"/>
    </row>
    <row r="233" spans="1:9" s="4" customFormat="1" ht="12.75">
      <c r="A233" s="21"/>
      <c r="B233" s="21"/>
      <c r="C233" s="21"/>
      <c r="D233" s="21"/>
      <c r="E233" s="24"/>
      <c r="F233" s="24"/>
      <c r="G233" s="24"/>
      <c r="H233" s="24"/>
      <c r="I233" s="24"/>
    </row>
    <row r="234" spans="1:9" s="4" customFormat="1" ht="12.75">
      <c r="A234" s="21"/>
      <c r="B234" s="21"/>
      <c r="C234" s="21"/>
      <c r="D234" s="21"/>
      <c r="E234" s="24"/>
      <c r="F234" s="24"/>
      <c r="G234" s="24"/>
      <c r="H234" s="24"/>
      <c r="I234" s="24"/>
    </row>
    <row r="235" spans="1:9" s="4" customFormat="1" ht="12.75">
      <c r="A235" s="21"/>
      <c r="B235" s="21"/>
      <c r="C235" s="21"/>
      <c r="D235" s="21"/>
      <c r="E235" s="24"/>
      <c r="F235" s="24"/>
      <c r="G235" s="24"/>
      <c r="H235" s="24"/>
      <c r="I235" s="24"/>
    </row>
    <row r="236" spans="1:9" s="4" customFormat="1" ht="12.75">
      <c r="A236" s="21"/>
      <c r="B236" s="21"/>
      <c r="C236" s="21"/>
      <c r="D236" s="21"/>
      <c r="E236" s="24"/>
      <c r="F236" s="24"/>
      <c r="G236" s="24"/>
      <c r="H236" s="24"/>
      <c r="I236" s="24"/>
    </row>
    <row r="237" spans="1:9" s="4" customFormat="1" ht="12.75">
      <c r="A237" s="21"/>
      <c r="B237" s="21"/>
      <c r="C237" s="21"/>
      <c r="D237" s="21"/>
      <c r="E237" s="24"/>
      <c r="F237" s="24"/>
      <c r="G237" s="24"/>
      <c r="H237" s="24"/>
      <c r="I237" s="24"/>
    </row>
    <row r="238" spans="1:9" s="4" customFormat="1" ht="12.75">
      <c r="A238" s="21"/>
      <c r="B238" s="21"/>
      <c r="C238" s="21"/>
      <c r="D238" s="21"/>
      <c r="E238" s="24"/>
      <c r="F238" s="24"/>
      <c r="G238" s="24"/>
      <c r="H238" s="24"/>
      <c r="I238" s="24"/>
    </row>
    <row r="239" spans="1:9" s="4" customFormat="1" ht="12.75">
      <c r="A239" s="21"/>
      <c r="B239" s="21"/>
      <c r="C239" s="21"/>
      <c r="D239" s="21"/>
      <c r="E239" s="24"/>
      <c r="F239" s="24"/>
      <c r="G239" s="24"/>
      <c r="H239" s="24"/>
      <c r="I239" s="24"/>
    </row>
    <row r="240" spans="1:9" s="4" customFormat="1" ht="12.75">
      <c r="A240" s="21"/>
      <c r="B240" s="21"/>
      <c r="C240" s="21"/>
      <c r="D240" s="21"/>
      <c r="E240" s="24"/>
      <c r="F240" s="24"/>
      <c r="G240" s="24"/>
      <c r="H240" s="24"/>
      <c r="I240" s="24"/>
    </row>
    <row r="241" spans="1:9" s="4" customFormat="1" ht="12.75">
      <c r="A241" s="21"/>
      <c r="B241" s="21"/>
      <c r="C241" s="21"/>
      <c r="D241" s="21"/>
      <c r="E241" s="24"/>
      <c r="F241" s="24"/>
      <c r="G241" s="24"/>
      <c r="H241" s="24"/>
      <c r="I241" s="24"/>
    </row>
    <row r="242" spans="1:9" s="4" customFormat="1" ht="12.75">
      <c r="A242" s="21"/>
      <c r="B242" s="21"/>
      <c r="C242" s="21"/>
      <c r="D242" s="21"/>
      <c r="E242" s="24"/>
      <c r="F242" s="24"/>
      <c r="G242" s="24"/>
      <c r="H242" s="24"/>
      <c r="I242" s="24"/>
    </row>
    <row r="243" spans="1:9" s="4" customFormat="1" ht="12.75">
      <c r="A243" s="21"/>
      <c r="B243" s="21"/>
      <c r="C243" s="21"/>
      <c r="D243" s="21"/>
      <c r="E243" s="24"/>
      <c r="F243" s="24"/>
      <c r="G243" s="24"/>
      <c r="H243" s="24"/>
      <c r="I243" s="24"/>
    </row>
    <row r="244" spans="1:9" s="4" customFormat="1" ht="12.75">
      <c r="A244" s="21"/>
      <c r="B244" s="21"/>
      <c r="C244" s="21"/>
      <c r="D244" s="21"/>
      <c r="E244" s="24"/>
      <c r="F244" s="24"/>
      <c r="G244" s="24"/>
      <c r="H244" s="24"/>
      <c r="I244" s="24"/>
    </row>
    <row r="245" spans="1:9" s="4" customFormat="1" ht="12.75">
      <c r="A245" s="21"/>
      <c r="B245" s="21"/>
      <c r="C245" s="21"/>
      <c r="D245" s="21"/>
      <c r="E245" s="24"/>
      <c r="F245" s="24"/>
      <c r="G245" s="24"/>
      <c r="H245" s="24"/>
      <c r="I245" s="24"/>
    </row>
    <row r="246" spans="1:9" s="4" customFormat="1" ht="12.75">
      <c r="A246" s="21"/>
      <c r="B246" s="21"/>
      <c r="C246" s="21"/>
      <c r="D246" s="21"/>
      <c r="E246" s="24"/>
      <c r="F246" s="24"/>
      <c r="G246" s="24"/>
      <c r="H246" s="24"/>
      <c r="I246" s="24"/>
    </row>
    <row r="247" spans="1:9" s="4" customFormat="1" ht="12.75">
      <c r="A247" s="21"/>
      <c r="B247" s="21"/>
      <c r="C247" s="21"/>
      <c r="D247" s="21"/>
      <c r="E247" s="24"/>
      <c r="F247" s="24"/>
      <c r="G247" s="24"/>
      <c r="H247" s="24"/>
      <c r="I247" s="24"/>
    </row>
    <row r="248" spans="1:9" s="4" customFormat="1" ht="12.75">
      <c r="A248" s="21"/>
      <c r="B248" s="21"/>
      <c r="C248" s="21"/>
      <c r="D248" s="21"/>
      <c r="E248" s="24"/>
      <c r="F248" s="24"/>
      <c r="G248" s="24"/>
      <c r="H248" s="24"/>
      <c r="I248" s="24"/>
    </row>
    <row r="249" spans="1:9" s="4" customFormat="1" ht="12.75">
      <c r="A249" s="21"/>
      <c r="B249" s="21"/>
      <c r="C249" s="21"/>
      <c r="D249" s="21"/>
      <c r="E249" s="24"/>
      <c r="F249" s="24"/>
      <c r="G249" s="24"/>
      <c r="H249" s="24"/>
      <c r="I249" s="24"/>
    </row>
    <row r="250" spans="1:9" s="4" customFormat="1" ht="12.75">
      <c r="A250" s="21"/>
      <c r="B250" s="21"/>
      <c r="C250" s="21"/>
      <c r="D250" s="21"/>
      <c r="E250" s="24"/>
      <c r="F250" s="24"/>
      <c r="G250" s="24"/>
      <c r="H250" s="24"/>
      <c r="I250" s="24"/>
    </row>
    <row r="251" spans="1:9" s="4" customFormat="1" ht="12.75">
      <c r="A251" s="21"/>
      <c r="B251" s="21"/>
      <c r="C251" s="21"/>
      <c r="D251" s="21"/>
      <c r="E251" s="24"/>
      <c r="F251" s="24"/>
      <c r="G251" s="24"/>
      <c r="H251" s="24"/>
      <c r="I251" s="24"/>
    </row>
    <row r="252" spans="1:9" s="4" customFormat="1" ht="12.75">
      <c r="A252" s="21"/>
      <c r="B252" s="21"/>
      <c r="C252" s="21"/>
      <c r="D252" s="21"/>
      <c r="E252" s="24"/>
      <c r="F252" s="24"/>
      <c r="G252" s="24"/>
      <c r="H252" s="24"/>
      <c r="I252" s="24"/>
    </row>
    <row r="253" spans="1:9" s="4" customFormat="1" ht="12.75">
      <c r="A253" s="21"/>
      <c r="B253" s="21"/>
      <c r="C253" s="21"/>
      <c r="D253" s="21"/>
      <c r="E253" s="24"/>
      <c r="F253" s="24"/>
      <c r="G253" s="24"/>
      <c r="H253" s="24"/>
      <c r="I253" s="24"/>
    </row>
    <row r="254" spans="1:9" s="4" customFormat="1" ht="12.75">
      <c r="A254" s="21"/>
      <c r="B254" s="21"/>
      <c r="C254" s="21"/>
      <c r="D254" s="21"/>
      <c r="E254" s="24"/>
      <c r="F254" s="24"/>
      <c r="G254" s="24"/>
      <c r="H254" s="24"/>
      <c r="I254" s="24"/>
    </row>
    <row r="255" spans="1:9" s="4" customFormat="1" ht="12.75">
      <c r="A255" s="21"/>
      <c r="B255" s="21"/>
      <c r="C255" s="21"/>
      <c r="D255" s="21"/>
      <c r="E255" s="24"/>
      <c r="F255" s="24"/>
      <c r="G255" s="24"/>
      <c r="H255" s="24"/>
      <c r="I255" s="24"/>
    </row>
    <row r="256" spans="1:9" s="4" customFormat="1" ht="12.75">
      <c r="A256" s="21"/>
      <c r="B256" s="21"/>
      <c r="C256" s="21"/>
      <c r="D256" s="21"/>
      <c r="E256" s="24"/>
      <c r="F256" s="24"/>
      <c r="G256" s="24"/>
      <c r="H256" s="24"/>
      <c r="I256" s="24"/>
    </row>
    <row r="257" spans="1:9" s="4" customFormat="1" ht="12.75">
      <c r="A257" s="21"/>
      <c r="B257" s="21"/>
      <c r="C257" s="21"/>
      <c r="D257" s="21"/>
      <c r="E257" s="24"/>
      <c r="F257" s="24"/>
      <c r="G257" s="24"/>
      <c r="H257" s="24"/>
      <c r="I257" s="24"/>
    </row>
    <row r="258" spans="1:9" s="4" customFormat="1" ht="12.75">
      <c r="A258" s="21"/>
      <c r="B258" s="21"/>
      <c r="C258" s="21"/>
      <c r="D258" s="21"/>
      <c r="E258" s="24"/>
      <c r="F258" s="24"/>
      <c r="G258" s="24"/>
      <c r="H258" s="24"/>
      <c r="I258" s="24"/>
    </row>
    <row r="259" spans="1:9" s="4" customFormat="1" ht="12.75">
      <c r="A259" s="21"/>
      <c r="B259" s="21"/>
      <c r="C259" s="21"/>
      <c r="D259" s="21"/>
      <c r="E259" s="24"/>
      <c r="F259" s="24"/>
      <c r="G259" s="24"/>
      <c r="H259" s="24"/>
      <c r="I259" s="24"/>
    </row>
    <row r="260" spans="1:9" s="4" customFormat="1" ht="12.75">
      <c r="A260" s="21"/>
      <c r="B260" s="21"/>
      <c r="C260" s="21"/>
      <c r="D260" s="21"/>
      <c r="E260" s="24"/>
      <c r="F260" s="24"/>
      <c r="G260" s="24"/>
      <c r="H260" s="24"/>
      <c r="I260" s="24"/>
    </row>
    <row r="261" spans="1:9" s="4" customFormat="1" ht="12.75">
      <c r="A261" s="21"/>
      <c r="B261" s="21"/>
      <c r="C261" s="21"/>
      <c r="D261" s="21"/>
      <c r="E261" s="24"/>
      <c r="F261" s="24"/>
      <c r="G261" s="24"/>
      <c r="H261" s="24"/>
      <c r="I261" s="24"/>
    </row>
    <row r="262" spans="1:9" s="4" customFormat="1" ht="12.75">
      <c r="A262" s="21"/>
      <c r="B262" s="21"/>
      <c r="C262" s="21"/>
      <c r="D262" s="21"/>
      <c r="E262" s="24"/>
      <c r="F262" s="24"/>
      <c r="G262" s="24"/>
      <c r="H262" s="24"/>
      <c r="I262" s="24"/>
    </row>
    <row r="263" spans="1:9" s="4" customFormat="1" ht="12.75">
      <c r="A263" s="21"/>
      <c r="B263" s="21"/>
      <c r="C263" s="21"/>
      <c r="D263" s="21"/>
      <c r="E263" s="24"/>
      <c r="F263" s="24"/>
      <c r="G263" s="24"/>
      <c r="H263" s="24"/>
      <c r="I263" s="24"/>
    </row>
    <row r="264" spans="1:9" s="4" customFormat="1" ht="12.75">
      <c r="A264" s="21"/>
      <c r="B264" s="21"/>
      <c r="C264" s="21"/>
      <c r="D264" s="21"/>
      <c r="E264" s="24"/>
      <c r="F264" s="24"/>
      <c r="G264" s="24"/>
      <c r="H264" s="24"/>
      <c r="I264" s="24"/>
    </row>
    <row r="265" spans="1:9" s="4" customFormat="1" ht="12.75">
      <c r="A265" s="21"/>
      <c r="B265" s="21"/>
      <c r="C265" s="21"/>
      <c r="D265" s="21"/>
      <c r="E265" s="24"/>
      <c r="F265" s="24"/>
      <c r="G265" s="24"/>
      <c r="H265" s="24"/>
      <c r="I265" s="24"/>
    </row>
    <row r="266" spans="1:9" s="4" customFormat="1" ht="12.75">
      <c r="A266" s="21"/>
      <c r="B266" s="21"/>
      <c r="C266" s="21"/>
      <c r="D266" s="21"/>
      <c r="E266" s="24"/>
      <c r="F266" s="24"/>
      <c r="G266" s="24"/>
      <c r="H266" s="24"/>
      <c r="I266" s="24"/>
    </row>
    <row r="267" spans="1:9" s="4" customFormat="1" ht="12.75">
      <c r="A267" s="21"/>
      <c r="B267" s="21"/>
      <c r="C267" s="21"/>
      <c r="D267" s="21"/>
      <c r="E267" s="24"/>
      <c r="F267" s="24"/>
      <c r="G267" s="24"/>
      <c r="H267" s="24"/>
      <c r="I267" s="24"/>
    </row>
    <row r="268" spans="1:9" s="4" customFormat="1" ht="12.75">
      <c r="A268" s="21"/>
      <c r="B268" s="21"/>
      <c r="C268" s="21"/>
      <c r="D268" s="21"/>
      <c r="E268" s="24"/>
      <c r="F268" s="24"/>
      <c r="G268" s="24"/>
      <c r="H268" s="24"/>
      <c r="I268" s="24"/>
    </row>
    <row r="269" spans="1:9" s="4" customFormat="1" ht="12.75">
      <c r="A269" s="21"/>
      <c r="B269" s="21"/>
      <c r="C269" s="21"/>
      <c r="D269" s="21"/>
      <c r="E269" s="24"/>
      <c r="F269" s="24"/>
      <c r="G269" s="24"/>
      <c r="H269" s="24"/>
      <c r="I269" s="24"/>
    </row>
    <row r="270" spans="1:9" s="4" customFormat="1" ht="12.75">
      <c r="A270" s="21"/>
      <c r="B270" s="21"/>
      <c r="C270" s="21"/>
      <c r="D270" s="21"/>
      <c r="E270" s="24"/>
      <c r="F270" s="24"/>
      <c r="G270" s="24"/>
      <c r="H270" s="24"/>
      <c r="I270" s="24"/>
    </row>
    <row r="271" spans="1:9" s="4" customFormat="1" ht="12.75">
      <c r="A271" s="21"/>
      <c r="B271" s="21"/>
      <c r="C271" s="21"/>
      <c r="D271" s="21"/>
      <c r="E271" s="24"/>
      <c r="F271" s="24"/>
      <c r="G271" s="24"/>
      <c r="H271" s="24"/>
      <c r="I271" s="24"/>
    </row>
    <row r="272" spans="1:9" s="4" customFormat="1" ht="12.75">
      <c r="A272" s="21"/>
      <c r="B272" s="21"/>
      <c r="C272" s="21"/>
      <c r="D272" s="21"/>
      <c r="E272" s="24"/>
      <c r="F272" s="24"/>
      <c r="G272" s="24"/>
      <c r="H272" s="24"/>
      <c r="I272" s="24"/>
    </row>
    <row r="273" spans="1:9" s="4" customFormat="1" ht="12.75">
      <c r="A273" s="21"/>
      <c r="B273" s="21"/>
      <c r="C273" s="21"/>
      <c r="D273" s="21"/>
      <c r="E273" s="24"/>
      <c r="F273" s="24"/>
      <c r="G273" s="24"/>
      <c r="H273" s="24"/>
      <c r="I273" s="24"/>
    </row>
    <row r="274" spans="1:9" s="4" customFormat="1" ht="12.75">
      <c r="A274" s="21"/>
      <c r="B274" s="21"/>
      <c r="C274" s="21"/>
      <c r="D274" s="21"/>
      <c r="E274" s="24"/>
      <c r="F274" s="24"/>
      <c r="G274" s="24"/>
      <c r="H274" s="24"/>
      <c r="I274" s="24"/>
    </row>
    <row r="275" spans="1:9" s="4" customFormat="1" ht="12.75">
      <c r="A275" s="21"/>
      <c r="B275" s="21"/>
      <c r="C275" s="21"/>
      <c r="D275" s="21"/>
      <c r="E275" s="24"/>
      <c r="F275" s="24"/>
      <c r="G275" s="24"/>
      <c r="H275" s="24"/>
      <c r="I275" s="24"/>
    </row>
    <row r="276" spans="1:9" s="4" customFormat="1" ht="12.75">
      <c r="A276" s="21"/>
      <c r="B276" s="21"/>
      <c r="C276" s="21"/>
      <c r="D276" s="21"/>
      <c r="E276" s="24"/>
      <c r="F276" s="24"/>
      <c r="G276" s="24"/>
      <c r="H276" s="24"/>
      <c r="I276" s="24"/>
    </row>
    <row r="277" spans="1:9" s="4" customFormat="1" ht="12.75">
      <c r="A277" s="21"/>
      <c r="B277" s="21"/>
      <c r="C277" s="21"/>
      <c r="D277" s="21"/>
      <c r="E277" s="24"/>
      <c r="F277" s="24"/>
      <c r="G277" s="24"/>
      <c r="H277" s="24"/>
      <c r="I277" s="24"/>
    </row>
    <row r="278" spans="1:9" s="4" customFormat="1" ht="12.75">
      <c r="A278" s="21"/>
      <c r="B278" s="21"/>
      <c r="C278" s="21"/>
      <c r="D278" s="21"/>
      <c r="E278" s="24"/>
      <c r="F278" s="24"/>
      <c r="G278" s="24"/>
      <c r="H278" s="24"/>
      <c r="I278" s="24"/>
    </row>
    <row r="279" spans="1:9" s="4" customFormat="1" ht="12.75">
      <c r="A279" s="21"/>
      <c r="B279" s="21"/>
      <c r="C279" s="21"/>
      <c r="D279" s="21"/>
      <c r="E279" s="24"/>
      <c r="F279" s="24"/>
      <c r="G279" s="24"/>
      <c r="H279" s="24"/>
      <c r="I279" s="24"/>
    </row>
  </sheetData>
  <sheetProtection/>
  <mergeCells count="24">
    <mergeCell ref="A120:A121"/>
    <mergeCell ref="B120:B121"/>
    <mergeCell ref="C120:C121"/>
    <mergeCell ref="D120:H120"/>
    <mergeCell ref="A2:H2"/>
    <mergeCell ref="A3:H3"/>
    <mergeCell ref="E15:I15"/>
    <mergeCell ref="A15:A16"/>
    <mergeCell ref="B15:B16"/>
    <mergeCell ref="A88:A89"/>
    <mergeCell ref="B88:B89"/>
    <mergeCell ref="C88:C89"/>
    <mergeCell ref="D88:D89"/>
    <mergeCell ref="E88:I88"/>
    <mergeCell ref="A36:A37"/>
    <mergeCell ref="B36:B37"/>
    <mergeCell ref="J88:J89"/>
    <mergeCell ref="J15:J16"/>
    <mergeCell ref="J36:J37"/>
    <mergeCell ref="C36:C37"/>
    <mergeCell ref="D36:D37"/>
    <mergeCell ref="E36:I36"/>
    <mergeCell ref="C15:C16"/>
    <mergeCell ref="D15:D16"/>
  </mergeCells>
  <printOptions/>
  <pageMargins left="0.5905511811023623" right="0.5905511811023623" top="0.3937007874015748" bottom="0.3937007874015748" header="0" footer="0"/>
  <pageSetup fitToHeight="6" fitToWidth="1" horizontalDpi="600" verticalDpi="600" orientation="landscape" pageOrder="overThenDown" paperSize="9" scale="93" r:id="rId1"/>
  <rowBreaks count="4" manualBreakCount="4">
    <brk id="33" max="255" man="1"/>
    <brk id="63" max="255" man="1"/>
    <brk id="92" max="255" man="1"/>
    <brk id="1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9"/>
  <sheetViews>
    <sheetView showGridLines="0" zoomScaleSheetLayoutView="100" zoomScalePageLayoutView="0" workbookViewId="0" topLeftCell="A1">
      <selection activeCell="D19" sqref="D19"/>
    </sheetView>
  </sheetViews>
  <sheetFormatPr defaultColWidth="10.28125" defaultRowHeight="12"/>
  <cols>
    <col min="1" max="1" width="46.8515625" style="148" customWidth="1"/>
    <col min="2" max="2" width="6.421875" style="148" customWidth="1"/>
    <col min="3" max="3" width="9.421875" style="148" customWidth="1"/>
    <col min="4" max="4" width="14.00390625" style="148" customWidth="1"/>
    <col min="5" max="9" width="14.00390625" style="151" customWidth="1"/>
    <col min="10" max="10" width="14.00390625" style="130" customWidth="1"/>
    <col min="11" max="16384" width="10.28125" style="130" customWidth="1"/>
  </cols>
  <sheetData>
    <row r="1" spans="9:10" ht="9" customHeight="1">
      <c r="I1" s="128"/>
      <c r="J1" s="129"/>
    </row>
    <row r="2" spans="1:10" ht="16.5" customHeight="1" thickBot="1">
      <c r="A2" s="459" t="s">
        <v>54</v>
      </c>
      <c r="B2" s="460"/>
      <c r="C2" s="460"/>
      <c r="D2" s="460"/>
      <c r="E2" s="460"/>
      <c r="F2" s="460"/>
      <c r="G2" s="460"/>
      <c r="H2" s="460"/>
      <c r="I2" s="127"/>
      <c r="J2" s="131" t="s">
        <v>0</v>
      </c>
    </row>
    <row r="3" spans="1:10" ht="16.5" customHeight="1">
      <c r="A3" s="461" t="s">
        <v>55</v>
      </c>
      <c r="B3" s="461"/>
      <c r="C3" s="461"/>
      <c r="D3" s="461"/>
      <c r="E3" s="461"/>
      <c r="F3" s="461"/>
      <c r="G3" s="461"/>
      <c r="H3" s="461"/>
      <c r="I3" s="133" t="s">
        <v>1</v>
      </c>
      <c r="J3" s="134" t="s">
        <v>56</v>
      </c>
    </row>
    <row r="4" spans="1:10" ht="15" customHeight="1">
      <c r="A4" s="194"/>
      <c r="B4" s="194"/>
      <c r="C4" s="195" t="s">
        <v>121</v>
      </c>
      <c r="D4" s="196" t="str">
        <f>OtDateTxt</f>
        <v>1 июля 2016 г.</v>
      </c>
      <c r="E4" s="194"/>
      <c r="F4" s="194"/>
      <c r="G4" s="194"/>
      <c r="H4" s="194"/>
      <c r="I4" s="133" t="s">
        <v>2</v>
      </c>
      <c r="J4" s="197">
        <f>OtDate</f>
        <v>42552</v>
      </c>
    </row>
    <row r="5" spans="1:10" s="138" customFormat="1" ht="15" customHeight="1">
      <c r="A5" s="215" t="s">
        <v>57</v>
      </c>
      <c r="B5" s="198" t="str">
        <f>OtUch</f>
        <v>МБОУ СОШ№14</v>
      </c>
      <c r="C5" s="135"/>
      <c r="D5" s="135"/>
      <c r="E5" s="136"/>
      <c r="F5" s="136"/>
      <c r="G5" s="136"/>
      <c r="H5" s="136"/>
      <c r="I5" s="137" t="s">
        <v>58</v>
      </c>
      <c r="J5" s="201" t="str">
        <f>OkpoUc</f>
        <v>00000000</v>
      </c>
    </row>
    <row r="6" spans="1:10" s="138" customFormat="1" ht="15" customHeight="1">
      <c r="A6" s="215" t="s">
        <v>59</v>
      </c>
      <c r="C6" s="135"/>
      <c r="D6" s="135"/>
      <c r="E6" s="136"/>
      <c r="F6" s="136"/>
      <c r="G6" s="136"/>
      <c r="H6" s="136"/>
      <c r="I6" s="137"/>
      <c r="J6" s="201"/>
    </row>
    <row r="7" spans="1:10" s="138" customFormat="1" ht="15" customHeight="1">
      <c r="A7" s="215" t="s">
        <v>60</v>
      </c>
      <c r="B7" s="198" t="str">
        <f>OtOrg</f>
        <v>Управление образования</v>
      </c>
      <c r="C7" s="135"/>
      <c r="D7" s="135"/>
      <c r="E7" s="136"/>
      <c r="F7" s="136"/>
      <c r="G7" s="136"/>
      <c r="H7" s="136"/>
      <c r="I7" s="139" t="s">
        <v>145</v>
      </c>
      <c r="J7" s="201" t="str">
        <f>OKATO</f>
        <v>00000000000</v>
      </c>
    </row>
    <row r="8" spans="1:10" ht="15" customHeight="1">
      <c r="A8" s="216" t="s">
        <v>61</v>
      </c>
      <c r="B8" s="199"/>
      <c r="C8" s="140"/>
      <c r="D8" s="140"/>
      <c r="E8" s="141"/>
      <c r="F8" s="141"/>
      <c r="G8" s="141"/>
      <c r="H8" s="141"/>
      <c r="I8" s="142" t="s">
        <v>58</v>
      </c>
      <c r="J8" s="202" t="str">
        <f>OtOkpo</f>
        <v>00000000</v>
      </c>
    </row>
    <row r="9" spans="1:10" ht="15" customHeight="1">
      <c r="A9" s="216" t="s">
        <v>62</v>
      </c>
      <c r="B9" s="200" t="str">
        <f>OtRasp</f>
        <v>МБОУ СОШ№14</v>
      </c>
      <c r="C9" s="144"/>
      <c r="D9" s="144"/>
      <c r="E9" s="145"/>
      <c r="F9" s="145"/>
      <c r="G9" s="145"/>
      <c r="H9" s="145"/>
      <c r="I9" s="142" t="s">
        <v>63</v>
      </c>
      <c r="J9" s="202" t="str">
        <f>GLV</f>
        <v>000</v>
      </c>
    </row>
    <row r="10" spans="1:10" ht="15" customHeight="1">
      <c r="A10" s="216" t="s">
        <v>64</v>
      </c>
      <c r="B10" s="146" t="s">
        <v>148</v>
      </c>
      <c r="C10" s="144"/>
      <c r="D10" s="144"/>
      <c r="E10" s="145"/>
      <c r="F10" s="145"/>
      <c r="G10" s="145"/>
      <c r="H10" s="145"/>
      <c r="I10" s="142"/>
      <c r="J10" s="143" t="s">
        <v>5</v>
      </c>
    </row>
    <row r="11" spans="1:10" ht="15" customHeight="1">
      <c r="A11" s="216" t="s">
        <v>65</v>
      </c>
      <c r="B11" s="140"/>
      <c r="C11" s="140"/>
      <c r="D11" s="140"/>
      <c r="E11" s="141"/>
      <c r="F11" s="141"/>
      <c r="G11" s="141"/>
      <c r="H11" s="141"/>
      <c r="I11" s="142"/>
      <c r="J11" s="143"/>
    </row>
    <row r="12" spans="1:10" ht="15" customHeight="1" thickBot="1">
      <c r="A12" s="216" t="s">
        <v>66</v>
      </c>
      <c r="C12" s="140"/>
      <c r="D12" s="140"/>
      <c r="E12" s="141"/>
      <c r="F12" s="141"/>
      <c r="G12" s="141"/>
      <c r="H12" s="141"/>
      <c r="I12" s="142" t="s">
        <v>67</v>
      </c>
      <c r="J12" s="147" t="s">
        <v>68</v>
      </c>
    </row>
    <row r="13" spans="2:10" ht="15" customHeight="1">
      <c r="B13" s="149"/>
      <c r="C13" s="149"/>
      <c r="D13" s="150" t="s">
        <v>69</v>
      </c>
      <c r="E13" s="141"/>
      <c r="G13" s="141"/>
      <c r="H13" s="141"/>
      <c r="I13" s="141"/>
      <c r="J13" s="271"/>
    </row>
    <row r="14" spans="1:10" ht="5.25" customHeight="1">
      <c r="A14" s="153"/>
      <c r="B14" s="153"/>
      <c r="C14" s="153"/>
      <c r="D14" s="154"/>
      <c r="E14" s="155"/>
      <c r="F14" s="155"/>
      <c r="G14" s="155"/>
      <c r="H14" s="155"/>
      <c r="I14" s="155"/>
      <c r="J14" s="156"/>
    </row>
    <row r="15" spans="1:10" s="4" customFormat="1" ht="14.25" customHeight="1">
      <c r="A15" s="438" t="s">
        <v>33</v>
      </c>
      <c r="B15" s="438" t="s">
        <v>3</v>
      </c>
      <c r="C15" s="438" t="s">
        <v>4</v>
      </c>
      <c r="D15" s="441" t="s">
        <v>139</v>
      </c>
      <c r="E15" s="443" t="s">
        <v>70</v>
      </c>
      <c r="F15" s="444"/>
      <c r="G15" s="444"/>
      <c r="H15" s="444"/>
      <c r="I15" s="445"/>
      <c r="J15" s="441" t="s">
        <v>142</v>
      </c>
    </row>
    <row r="16" spans="1:10" s="4" customFormat="1" ht="23.25" customHeight="1">
      <c r="A16" s="439"/>
      <c r="B16" s="439"/>
      <c r="C16" s="439"/>
      <c r="D16" s="442"/>
      <c r="E16" s="31" t="s">
        <v>71</v>
      </c>
      <c r="F16" s="31" t="s">
        <v>72</v>
      </c>
      <c r="G16" s="32" t="s">
        <v>140</v>
      </c>
      <c r="H16" s="30" t="s">
        <v>141</v>
      </c>
      <c r="I16" s="31" t="s">
        <v>49</v>
      </c>
      <c r="J16" s="442"/>
    </row>
    <row r="17" spans="1:15" ht="12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  <c r="K17" s="4"/>
      <c r="L17" s="4"/>
      <c r="M17" s="4"/>
      <c r="N17" s="4"/>
      <c r="O17" s="4"/>
    </row>
    <row r="18" spans="1:15" s="411" customFormat="1" ht="15" customHeight="1">
      <c r="A18" s="36" t="s">
        <v>269</v>
      </c>
      <c r="B18" s="330" t="s">
        <v>7</v>
      </c>
      <c r="C18" s="331" t="s">
        <v>233</v>
      </c>
      <c r="D18" s="332">
        <v>0</v>
      </c>
      <c r="E18" s="332">
        <v>0</v>
      </c>
      <c r="F18" s="332">
        <v>0</v>
      </c>
      <c r="G18" s="416">
        <v>0</v>
      </c>
      <c r="H18" s="332">
        <v>0</v>
      </c>
      <c r="I18" s="332">
        <v>0</v>
      </c>
      <c r="J18" s="333">
        <v>0</v>
      </c>
      <c r="K18" s="334"/>
      <c r="L18" s="334"/>
      <c r="M18" s="334"/>
      <c r="N18" s="334"/>
      <c r="O18" s="334"/>
    </row>
    <row r="19" spans="1:15" ht="14.25" customHeight="1">
      <c r="A19" s="37" t="s">
        <v>9</v>
      </c>
      <c r="B19" s="38" t="s">
        <v>10</v>
      </c>
      <c r="C19" s="39" t="s">
        <v>11</v>
      </c>
      <c r="D19" s="395">
        <v>0</v>
      </c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8">
        <v>0</v>
      </c>
      <c r="K19" s="4"/>
      <c r="L19" s="4"/>
      <c r="M19" s="4"/>
      <c r="N19" s="4"/>
      <c r="O19" s="4"/>
    </row>
    <row r="20" spans="1:15" ht="14.25" customHeight="1">
      <c r="A20" s="37" t="s">
        <v>12</v>
      </c>
      <c r="B20" s="38" t="s">
        <v>13</v>
      </c>
      <c r="C20" s="39" t="s">
        <v>14</v>
      </c>
      <c r="D20" s="396">
        <v>0</v>
      </c>
      <c r="E20" s="396">
        <v>0</v>
      </c>
      <c r="F20" s="396">
        <v>0</v>
      </c>
      <c r="G20" s="396">
        <v>0</v>
      </c>
      <c r="H20" s="396">
        <v>0</v>
      </c>
      <c r="I20" s="396">
        <v>0</v>
      </c>
      <c r="J20" s="401">
        <v>0</v>
      </c>
      <c r="K20" s="4"/>
      <c r="L20" s="4"/>
      <c r="M20" s="4"/>
      <c r="N20" s="4"/>
      <c r="O20" s="4"/>
    </row>
    <row r="21" spans="1:15" ht="24" customHeight="1">
      <c r="A21" s="37" t="s">
        <v>77</v>
      </c>
      <c r="B21" s="38" t="s">
        <v>15</v>
      </c>
      <c r="C21" s="39" t="s">
        <v>16</v>
      </c>
      <c r="D21" s="396">
        <v>0</v>
      </c>
      <c r="E21" s="396">
        <v>0</v>
      </c>
      <c r="F21" s="396">
        <v>0</v>
      </c>
      <c r="G21" s="396">
        <v>0</v>
      </c>
      <c r="H21" s="396">
        <v>0</v>
      </c>
      <c r="I21" s="396">
        <v>0</v>
      </c>
      <c r="J21" s="401">
        <v>0</v>
      </c>
      <c r="K21" s="4"/>
      <c r="L21" s="4"/>
      <c r="M21" s="4"/>
      <c r="N21" s="4"/>
      <c r="O21" s="4"/>
    </row>
    <row r="22" spans="1:15" s="411" customFormat="1" ht="14.25" customHeight="1">
      <c r="A22" s="335" t="s">
        <v>17</v>
      </c>
      <c r="B22" s="336" t="s">
        <v>18</v>
      </c>
      <c r="C22" s="337" t="s">
        <v>19</v>
      </c>
      <c r="D22" s="416">
        <v>0</v>
      </c>
      <c r="E22" s="416">
        <v>0</v>
      </c>
      <c r="F22" s="416">
        <v>0</v>
      </c>
      <c r="G22" s="416">
        <v>0</v>
      </c>
      <c r="H22" s="416">
        <v>0</v>
      </c>
      <c r="I22" s="416">
        <v>0</v>
      </c>
      <c r="J22" s="417">
        <v>0</v>
      </c>
      <c r="K22" s="334"/>
      <c r="L22" s="334"/>
      <c r="M22" s="334"/>
      <c r="N22" s="334"/>
      <c r="O22" s="334"/>
    </row>
    <row r="23" spans="1:15" ht="12" customHeight="1">
      <c r="A23" s="45" t="s">
        <v>20</v>
      </c>
      <c r="B23" s="40"/>
      <c r="C23" s="41" t="s">
        <v>233</v>
      </c>
      <c r="D23" s="205"/>
      <c r="E23" s="206"/>
      <c r="F23" s="205"/>
      <c r="G23" s="205"/>
      <c r="H23" s="205"/>
      <c r="I23" s="203"/>
      <c r="J23" s="204"/>
      <c r="K23" s="4"/>
      <c r="L23" s="4"/>
      <c r="M23" s="4"/>
      <c r="N23" s="4"/>
      <c r="O23" s="4"/>
    </row>
    <row r="24" spans="1:15" ht="22.5" customHeight="1">
      <c r="A24" s="43" t="s">
        <v>78</v>
      </c>
      <c r="B24" s="44" t="s">
        <v>21</v>
      </c>
      <c r="C24" s="39" t="s">
        <v>22</v>
      </c>
      <c r="D24" s="412">
        <v>0</v>
      </c>
      <c r="E24" s="412">
        <v>0</v>
      </c>
      <c r="F24" s="412">
        <v>0</v>
      </c>
      <c r="G24" s="412">
        <v>0</v>
      </c>
      <c r="H24" s="412">
        <v>0</v>
      </c>
      <c r="I24" s="412">
        <v>0</v>
      </c>
      <c r="J24" s="414">
        <v>0</v>
      </c>
      <c r="K24" s="4"/>
      <c r="L24" s="4"/>
      <c r="M24" s="4"/>
      <c r="N24" s="4"/>
      <c r="O24" s="4"/>
    </row>
    <row r="25" spans="1:15" ht="14.25" customHeight="1">
      <c r="A25" s="43" t="s">
        <v>23</v>
      </c>
      <c r="B25" s="38" t="s">
        <v>24</v>
      </c>
      <c r="C25" s="39" t="s">
        <v>25</v>
      </c>
      <c r="D25" s="413">
        <v>0</v>
      </c>
      <c r="E25" s="413">
        <v>0</v>
      </c>
      <c r="F25" s="413">
        <v>0</v>
      </c>
      <c r="G25" s="413">
        <v>0</v>
      </c>
      <c r="H25" s="413">
        <v>0</v>
      </c>
      <c r="I25" s="413">
        <v>0</v>
      </c>
      <c r="J25" s="415">
        <v>0</v>
      </c>
      <c r="K25" s="4"/>
      <c r="L25" s="4"/>
      <c r="M25" s="4"/>
      <c r="N25" s="4"/>
      <c r="O25" s="4"/>
    </row>
    <row r="26" spans="1:15" s="411" customFormat="1" ht="15.75" customHeight="1">
      <c r="A26" s="335" t="s">
        <v>26</v>
      </c>
      <c r="B26" s="336" t="s">
        <v>27</v>
      </c>
      <c r="C26" s="337" t="s">
        <v>233</v>
      </c>
      <c r="D26" s="418">
        <v>0</v>
      </c>
      <c r="E26" s="418">
        <v>0</v>
      </c>
      <c r="F26" s="418">
        <v>0</v>
      </c>
      <c r="G26" s="418">
        <v>0</v>
      </c>
      <c r="H26" s="418">
        <v>0</v>
      </c>
      <c r="I26" s="418">
        <v>0</v>
      </c>
      <c r="J26" s="419">
        <v>0</v>
      </c>
      <c r="K26" s="334"/>
      <c r="L26" s="334"/>
      <c r="M26" s="334"/>
      <c r="N26" s="334"/>
      <c r="O26" s="334"/>
    </row>
    <row r="27" spans="1:15" ht="12" customHeight="1">
      <c r="A27" s="45" t="s">
        <v>20</v>
      </c>
      <c r="B27" s="40"/>
      <c r="C27" s="41" t="s">
        <v>233</v>
      </c>
      <c r="D27" s="205"/>
      <c r="E27" s="206"/>
      <c r="F27" s="205"/>
      <c r="G27" s="205"/>
      <c r="H27" s="205"/>
      <c r="I27" s="203"/>
      <c r="J27" s="207"/>
      <c r="K27" s="4"/>
      <c r="L27" s="4"/>
      <c r="M27" s="4"/>
      <c r="N27" s="4"/>
      <c r="O27" s="4"/>
    </row>
    <row r="28" spans="1:15" ht="14.25" customHeight="1">
      <c r="A28" s="43" t="s">
        <v>79</v>
      </c>
      <c r="B28" s="44" t="s">
        <v>28</v>
      </c>
      <c r="C28" s="39" t="s">
        <v>34</v>
      </c>
      <c r="D28" s="412">
        <v>0</v>
      </c>
      <c r="E28" s="412">
        <v>0</v>
      </c>
      <c r="F28" s="412">
        <v>0</v>
      </c>
      <c r="G28" s="412">
        <v>0</v>
      </c>
      <c r="H28" s="412">
        <v>0</v>
      </c>
      <c r="I28" s="412">
        <v>0</v>
      </c>
      <c r="J28" s="414">
        <v>0</v>
      </c>
      <c r="K28" s="4"/>
      <c r="L28" s="4"/>
      <c r="M28" s="4"/>
      <c r="N28" s="4"/>
      <c r="O28" s="4"/>
    </row>
    <row r="29" spans="1:15" ht="14.25" customHeight="1">
      <c r="A29" s="43" t="s">
        <v>80</v>
      </c>
      <c r="B29" s="44" t="s">
        <v>29</v>
      </c>
      <c r="C29" s="39" t="s">
        <v>35</v>
      </c>
      <c r="D29" s="413">
        <v>0</v>
      </c>
      <c r="E29" s="413">
        <v>0</v>
      </c>
      <c r="F29" s="413">
        <v>0</v>
      </c>
      <c r="G29" s="413">
        <v>0</v>
      </c>
      <c r="H29" s="413">
        <v>0</v>
      </c>
      <c r="I29" s="413">
        <v>0</v>
      </c>
      <c r="J29" s="415">
        <v>0</v>
      </c>
      <c r="K29" s="4"/>
      <c r="L29" s="4"/>
      <c r="M29" s="4"/>
      <c r="N29" s="4"/>
      <c r="O29" s="4"/>
    </row>
    <row r="30" spans="1:15" ht="14.25" customHeight="1">
      <c r="A30" s="43" t="s">
        <v>81</v>
      </c>
      <c r="B30" s="44" t="s">
        <v>51</v>
      </c>
      <c r="C30" s="39" t="s">
        <v>36</v>
      </c>
      <c r="D30" s="413">
        <v>0</v>
      </c>
      <c r="E30" s="413">
        <v>0</v>
      </c>
      <c r="F30" s="413">
        <v>0</v>
      </c>
      <c r="G30" s="413">
        <v>0</v>
      </c>
      <c r="H30" s="413">
        <v>0</v>
      </c>
      <c r="I30" s="413">
        <v>0</v>
      </c>
      <c r="J30" s="415">
        <v>0</v>
      </c>
      <c r="K30" s="4"/>
      <c r="L30" s="4"/>
      <c r="M30" s="4"/>
      <c r="N30" s="4"/>
      <c r="O30" s="4"/>
    </row>
    <row r="31" spans="1:15" ht="14.25" customHeight="1">
      <c r="A31" s="43" t="s">
        <v>82</v>
      </c>
      <c r="B31" s="44" t="s">
        <v>83</v>
      </c>
      <c r="C31" s="39" t="s">
        <v>37</v>
      </c>
      <c r="D31" s="413">
        <v>0</v>
      </c>
      <c r="E31" s="413">
        <v>0</v>
      </c>
      <c r="F31" s="413">
        <v>0</v>
      </c>
      <c r="G31" s="413">
        <v>0</v>
      </c>
      <c r="H31" s="413">
        <v>0</v>
      </c>
      <c r="I31" s="413">
        <v>0</v>
      </c>
      <c r="J31" s="415">
        <v>0</v>
      </c>
      <c r="K31" s="4"/>
      <c r="L31" s="4"/>
      <c r="M31" s="4"/>
      <c r="N31" s="4"/>
      <c r="O31" s="4"/>
    </row>
    <row r="32" spans="1:15" ht="15.75" customHeight="1" thickBot="1">
      <c r="A32" s="46" t="s">
        <v>30</v>
      </c>
      <c r="B32" s="47" t="s">
        <v>8</v>
      </c>
      <c r="C32" s="280" t="s">
        <v>31</v>
      </c>
      <c r="D32" s="299">
        <v>0</v>
      </c>
      <c r="E32" s="299">
        <v>0</v>
      </c>
      <c r="F32" s="316">
        <v>0</v>
      </c>
      <c r="G32" s="397">
        <v>0</v>
      </c>
      <c r="H32" s="316">
        <v>0</v>
      </c>
      <c r="I32" s="320">
        <v>0</v>
      </c>
      <c r="J32" s="324">
        <v>0</v>
      </c>
      <c r="K32" s="4"/>
      <c r="L32" s="4"/>
      <c r="M32" s="4"/>
      <c r="N32" s="4"/>
      <c r="O32" s="4"/>
    </row>
    <row r="33" spans="1:15" ht="8.25" customHeight="1">
      <c r="A33" s="4"/>
      <c r="B33" s="22"/>
      <c r="C33" s="22"/>
      <c r="D33" s="22"/>
      <c r="E33" s="15"/>
      <c r="F33" s="15"/>
      <c r="G33" s="15"/>
      <c r="H33" s="15"/>
      <c r="I33" s="24"/>
      <c r="J33" s="60"/>
      <c r="K33" s="4"/>
      <c r="L33" s="4"/>
      <c r="M33" s="4"/>
      <c r="N33" s="4"/>
      <c r="O33" s="4"/>
    </row>
    <row r="34" spans="1:10" s="4" customFormat="1" ht="15" customHeight="1">
      <c r="A34" s="48"/>
      <c r="B34" s="48"/>
      <c r="C34" s="48"/>
      <c r="D34" s="49" t="s">
        <v>84</v>
      </c>
      <c r="E34" s="50"/>
      <c r="F34" s="50"/>
      <c r="G34" s="50"/>
      <c r="H34" s="50"/>
      <c r="I34" s="15"/>
      <c r="J34" s="217" t="s">
        <v>85</v>
      </c>
    </row>
    <row r="35" spans="1:10" s="4" customFormat="1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s="4" customFormat="1" ht="14.25" customHeight="1">
      <c r="A36" s="438" t="s">
        <v>33</v>
      </c>
      <c r="B36" s="438" t="s">
        <v>3</v>
      </c>
      <c r="C36" s="438" t="s">
        <v>4</v>
      </c>
      <c r="D36" s="441" t="s">
        <v>139</v>
      </c>
      <c r="E36" s="443" t="s">
        <v>70</v>
      </c>
      <c r="F36" s="444"/>
      <c r="G36" s="444"/>
      <c r="H36" s="444"/>
      <c r="I36" s="445"/>
      <c r="J36" s="441" t="s">
        <v>142</v>
      </c>
    </row>
    <row r="37" spans="1:10" s="4" customFormat="1" ht="23.25" customHeight="1">
      <c r="A37" s="439"/>
      <c r="B37" s="440"/>
      <c r="C37" s="440"/>
      <c r="D37" s="442"/>
      <c r="E37" s="31" t="s">
        <v>71</v>
      </c>
      <c r="F37" s="31" t="s">
        <v>72</v>
      </c>
      <c r="G37" s="32" t="s">
        <v>140</v>
      </c>
      <c r="H37" s="30" t="s">
        <v>141</v>
      </c>
      <c r="I37" s="31" t="s">
        <v>49</v>
      </c>
      <c r="J37" s="442"/>
    </row>
    <row r="38" spans="1:10" s="4" customFormat="1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34" customFormat="1" ht="15" customHeight="1">
      <c r="A39" s="54" t="s">
        <v>270</v>
      </c>
      <c r="B39" s="342" t="s">
        <v>32</v>
      </c>
      <c r="C39" s="343" t="s">
        <v>233</v>
      </c>
      <c r="D39" s="344">
        <v>0</v>
      </c>
      <c r="E39" s="344">
        <v>0</v>
      </c>
      <c r="F39" s="344">
        <v>0</v>
      </c>
      <c r="G39" s="344">
        <v>0</v>
      </c>
      <c r="H39" s="344">
        <v>0</v>
      </c>
      <c r="I39" s="340">
        <v>0</v>
      </c>
      <c r="J39" s="333">
        <v>0</v>
      </c>
    </row>
    <row r="40" spans="1:10" s="334" customFormat="1" ht="22.5" customHeight="1">
      <c r="A40" s="260" t="s">
        <v>160</v>
      </c>
      <c r="B40" s="345" t="s">
        <v>32</v>
      </c>
      <c r="C40" s="346" t="s">
        <v>8</v>
      </c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0">
        <v>0</v>
      </c>
      <c r="J40" s="341">
        <v>0</v>
      </c>
    </row>
    <row r="41" spans="1:10" s="334" customFormat="1" ht="21.75">
      <c r="A41" s="259" t="s">
        <v>161</v>
      </c>
      <c r="B41" s="348" t="s">
        <v>32</v>
      </c>
      <c r="C41" s="349" t="s">
        <v>159</v>
      </c>
      <c r="D41" s="347">
        <v>0</v>
      </c>
      <c r="E41" s="350">
        <v>0</v>
      </c>
      <c r="F41" s="347">
        <v>0</v>
      </c>
      <c r="G41" s="347">
        <v>0</v>
      </c>
      <c r="H41" s="347">
        <v>0</v>
      </c>
      <c r="I41" s="340">
        <v>0</v>
      </c>
      <c r="J41" s="351">
        <v>0</v>
      </c>
    </row>
    <row r="42" spans="1:10" s="4" customFormat="1" ht="12.75">
      <c r="A42" s="282" t="s">
        <v>226</v>
      </c>
      <c r="B42" s="58" t="s">
        <v>32</v>
      </c>
      <c r="C42" s="57" t="s">
        <v>234</v>
      </c>
      <c r="D42" s="300">
        <v>0</v>
      </c>
      <c r="E42" s="303">
        <v>0</v>
      </c>
      <c r="F42" s="300">
        <v>0</v>
      </c>
      <c r="G42" s="300">
        <v>0</v>
      </c>
      <c r="H42" s="300">
        <v>0</v>
      </c>
      <c r="I42" s="315">
        <v>0</v>
      </c>
      <c r="J42" s="322">
        <v>0</v>
      </c>
    </row>
    <row r="43" spans="1:10" s="4" customFormat="1" ht="22.5">
      <c r="A43" s="282" t="s">
        <v>227</v>
      </c>
      <c r="B43" s="58" t="s">
        <v>32</v>
      </c>
      <c r="C43" s="57" t="s">
        <v>235</v>
      </c>
      <c r="D43" s="300">
        <v>0</v>
      </c>
      <c r="E43" s="303">
        <v>0</v>
      </c>
      <c r="F43" s="300">
        <v>0</v>
      </c>
      <c r="G43" s="300">
        <v>0</v>
      </c>
      <c r="H43" s="300">
        <v>0</v>
      </c>
      <c r="I43" s="315">
        <v>0</v>
      </c>
      <c r="J43" s="322">
        <v>0</v>
      </c>
    </row>
    <row r="44" spans="1:10" s="4" customFormat="1" ht="33.75">
      <c r="A44" s="282" t="s">
        <v>228</v>
      </c>
      <c r="B44" s="58" t="s">
        <v>32</v>
      </c>
      <c r="C44" s="57" t="s">
        <v>236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15">
        <v>0</v>
      </c>
      <c r="J44" s="322">
        <v>0</v>
      </c>
    </row>
    <row r="45" spans="1:10" s="4" customFormat="1" ht="33.75">
      <c r="A45" s="282" t="s">
        <v>229</v>
      </c>
      <c r="B45" s="56" t="s">
        <v>32</v>
      </c>
      <c r="C45" s="57" t="s">
        <v>237</v>
      </c>
      <c r="D45" s="300">
        <v>0</v>
      </c>
      <c r="E45" s="303">
        <v>0</v>
      </c>
      <c r="F45" s="300">
        <v>0</v>
      </c>
      <c r="G45" s="300">
        <v>0</v>
      </c>
      <c r="H45" s="300">
        <v>0</v>
      </c>
      <c r="I45" s="315">
        <v>0</v>
      </c>
      <c r="J45" s="325">
        <v>0</v>
      </c>
    </row>
    <row r="46" spans="1:10" s="334" customFormat="1" ht="32.25">
      <c r="A46" s="283" t="s">
        <v>162</v>
      </c>
      <c r="B46" s="352" t="s">
        <v>32</v>
      </c>
      <c r="C46" s="353" t="s">
        <v>14</v>
      </c>
      <c r="D46" s="347">
        <v>0</v>
      </c>
      <c r="E46" s="347">
        <v>0</v>
      </c>
      <c r="F46" s="347">
        <v>0</v>
      </c>
      <c r="G46" s="347">
        <v>0</v>
      </c>
      <c r="H46" s="347">
        <v>0</v>
      </c>
      <c r="I46" s="340">
        <v>0</v>
      </c>
      <c r="J46" s="338">
        <v>0</v>
      </c>
    </row>
    <row r="47" spans="1:10" s="4" customFormat="1" ht="22.5">
      <c r="A47" s="284" t="s">
        <v>163</v>
      </c>
      <c r="B47" s="58" t="s">
        <v>32</v>
      </c>
      <c r="C47" s="234" t="s">
        <v>238</v>
      </c>
      <c r="D47" s="300">
        <v>0</v>
      </c>
      <c r="E47" s="303">
        <v>0</v>
      </c>
      <c r="F47" s="300">
        <v>0</v>
      </c>
      <c r="G47" s="300">
        <v>0</v>
      </c>
      <c r="H47" s="300">
        <v>0</v>
      </c>
      <c r="I47" s="315">
        <v>0</v>
      </c>
      <c r="J47" s="325">
        <v>0</v>
      </c>
    </row>
    <row r="48" spans="1:10" s="4" customFormat="1" ht="33.75">
      <c r="A48" s="284" t="s">
        <v>164</v>
      </c>
      <c r="B48" s="58" t="s">
        <v>32</v>
      </c>
      <c r="C48" s="57" t="s">
        <v>213</v>
      </c>
      <c r="D48" s="300">
        <v>0</v>
      </c>
      <c r="E48" s="303">
        <v>0</v>
      </c>
      <c r="F48" s="300">
        <v>0</v>
      </c>
      <c r="G48" s="300">
        <v>0</v>
      </c>
      <c r="H48" s="300">
        <v>0</v>
      </c>
      <c r="I48" s="315">
        <v>0</v>
      </c>
      <c r="J48" s="322">
        <v>0</v>
      </c>
    </row>
    <row r="49" spans="1:10" s="4" customFormat="1" ht="22.5">
      <c r="A49" s="284" t="s">
        <v>165</v>
      </c>
      <c r="B49" s="58" t="s">
        <v>32</v>
      </c>
      <c r="C49" s="57" t="s">
        <v>239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15">
        <v>0</v>
      </c>
      <c r="J49" s="322">
        <v>0</v>
      </c>
    </row>
    <row r="50" spans="1:10" s="4" customFormat="1" ht="33.75">
      <c r="A50" s="284" t="s">
        <v>208</v>
      </c>
      <c r="B50" s="56" t="s">
        <v>32</v>
      </c>
      <c r="C50" s="57" t="s">
        <v>207</v>
      </c>
      <c r="D50" s="300">
        <v>0</v>
      </c>
      <c r="E50" s="303">
        <v>0</v>
      </c>
      <c r="F50" s="300">
        <v>0</v>
      </c>
      <c r="G50" s="300">
        <v>0</v>
      </c>
      <c r="H50" s="300">
        <v>0</v>
      </c>
      <c r="I50" s="315">
        <v>0</v>
      </c>
      <c r="J50" s="322">
        <v>0</v>
      </c>
    </row>
    <row r="51" spans="1:10" s="334" customFormat="1" ht="22.5">
      <c r="A51" s="285" t="s">
        <v>230</v>
      </c>
      <c r="B51" s="348" t="s">
        <v>32</v>
      </c>
      <c r="C51" s="349" t="s">
        <v>32</v>
      </c>
      <c r="D51" s="347">
        <v>0</v>
      </c>
      <c r="E51" s="347">
        <v>0</v>
      </c>
      <c r="F51" s="347">
        <v>0</v>
      </c>
      <c r="G51" s="347">
        <v>0</v>
      </c>
      <c r="H51" s="347">
        <v>0</v>
      </c>
      <c r="I51" s="340">
        <v>0</v>
      </c>
      <c r="J51" s="341">
        <v>0</v>
      </c>
    </row>
    <row r="52" spans="1:10" s="334" customFormat="1" ht="63.75">
      <c r="A52" s="286" t="s">
        <v>166</v>
      </c>
      <c r="B52" s="348" t="s">
        <v>32</v>
      </c>
      <c r="C52" s="349" t="s">
        <v>240</v>
      </c>
      <c r="D52" s="347">
        <v>0</v>
      </c>
      <c r="E52" s="347">
        <v>0</v>
      </c>
      <c r="F52" s="347">
        <v>0</v>
      </c>
      <c r="G52" s="347">
        <v>0</v>
      </c>
      <c r="H52" s="347">
        <v>0</v>
      </c>
      <c r="I52" s="340">
        <v>0</v>
      </c>
      <c r="J52" s="338">
        <v>0</v>
      </c>
    </row>
    <row r="53" spans="1:10" s="4" customFormat="1" ht="25.5" customHeight="1">
      <c r="A53" s="284" t="s">
        <v>167</v>
      </c>
      <c r="B53" s="56" t="s">
        <v>32</v>
      </c>
      <c r="C53" s="57" t="s">
        <v>241</v>
      </c>
      <c r="D53" s="300">
        <v>0</v>
      </c>
      <c r="E53" s="303">
        <v>0</v>
      </c>
      <c r="F53" s="300">
        <v>0</v>
      </c>
      <c r="G53" s="300">
        <v>0</v>
      </c>
      <c r="H53" s="300">
        <v>0</v>
      </c>
      <c r="I53" s="315">
        <v>0</v>
      </c>
      <c r="J53" s="323">
        <v>0</v>
      </c>
    </row>
    <row r="54" spans="1:10" s="4" customFormat="1" ht="24.75" customHeight="1">
      <c r="A54" s="284" t="s">
        <v>168</v>
      </c>
      <c r="B54" s="56" t="s">
        <v>32</v>
      </c>
      <c r="C54" s="57" t="s">
        <v>242</v>
      </c>
      <c r="D54" s="300">
        <v>0</v>
      </c>
      <c r="E54" s="303">
        <v>0</v>
      </c>
      <c r="F54" s="300">
        <v>0</v>
      </c>
      <c r="G54" s="300">
        <v>0</v>
      </c>
      <c r="H54" s="300">
        <v>0</v>
      </c>
      <c r="I54" s="315">
        <v>0</v>
      </c>
      <c r="J54" s="322">
        <v>0</v>
      </c>
    </row>
    <row r="55" spans="1:10" s="4" customFormat="1" ht="22.5">
      <c r="A55" s="284" t="s">
        <v>169</v>
      </c>
      <c r="B55" s="55" t="s">
        <v>32</v>
      </c>
      <c r="C55" s="233" t="s">
        <v>243</v>
      </c>
      <c r="D55" s="301">
        <v>0</v>
      </c>
      <c r="E55" s="311">
        <v>0</v>
      </c>
      <c r="F55" s="301">
        <v>0</v>
      </c>
      <c r="G55" s="301">
        <v>0</v>
      </c>
      <c r="H55" s="301">
        <v>0</v>
      </c>
      <c r="I55" s="321">
        <v>0</v>
      </c>
      <c r="J55" s="326">
        <v>0</v>
      </c>
    </row>
    <row r="56" spans="1:10" s="4" customFormat="1" ht="22.5">
      <c r="A56" s="284" t="s">
        <v>170</v>
      </c>
      <c r="B56" s="55" t="s">
        <v>32</v>
      </c>
      <c r="C56" s="233" t="s">
        <v>244</v>
      </c>
      <c r="D56" s="301">
        <v>0</v>
      </c>
      <c r="E56" s="311">
        <v>0</v>
      </c>
      <c r="F56" s="301">
        <v>0</v>
      </c>
      <c r="G56" s="301">
        <v>0</v>
      </c>
      <c r="H56" s="301">
        <v>0</v>
      </c>
      <c r="I56" s="321">
        <v>0</v>
      </c>
      <c r="J56" s="326">
        <v>0</v>
      </c>
    </row>
    <row r="57" spans="1:10" s="4" customFormat="1" ht="22.5">
      <c r="A57" s="284" t="s">
        <v>171</v>
      </c>
      <c r="B57" s="55" t="s">
        <v>32</v>
      </c>
      <c r="C57" s="233" t="s">
        <v>245</v>
      </c>
      <c r="D57" s="301">
        <v>0</v>
      </c>
      <c r="E57" s="311">
        <v>0</v>
      </c>
      <c r="F57" s="301">
        <v>0</v>
      </c>
      <c r="G57" s="301">
        <v>0</v>
      </c>
      <c r="H57" s="301">
        <v>0</v>
      </c>
      <c r="I57" s="321">
        <v>0</v>
      </c>
      <c r="J57" s="326">
        <v>0</v>
      </c>
    </row>
    <row r="58" spans="1:10" s="4" customFormat="1" ht="22.5">
      <c r="A58" s="284" t="s">
        <v>172</v>
      </c>
      <c r="B58" s="55" t="s">
        <v>32</v>
      </c>
      <c r="C58" s="233" t="s">
        <v>246</v>
      </c>
      <c r="D58" s="301">
        <v>0</v>
      </c>
      <c r="E58" s="311">
        <v>0</v>
      </c>
      <c r="F58" s="301">
        <v>0</v>
      </c>
      <c r="G58" s="301">
        <v>0</v>
      </c>
      <c r="H58" s="301">
        <v>0</v>
      </c>
      <c r="I58" s="321">
        <v>0</v>
      </c>
      <c r="J58" s="326">
        <v>0</v>
      </c>
    </row>
    <row r="59" spans="1:10" s="334" customFormat="1" ht="23.25" customHeight="1">
      <c r="A59" s="286" t="s">
        <v>173</v>
      </c>
      <c r="B59" s="352" t="s">
        <v>32</v>
      </c>
      <c r="C59" s="354" t="s">
        <v>247</v>
      </c>
      <c r="D59" s="355">
        <v>0</v>
      </c>
      <c r="E59" s="355">
        <v>0</v>
      </c>
      <c r="F59" s="355">
        <v>0</v>
      </c>
      <c r="G59" s="355">
        <v>0</v>
      </c>
      <c r="H59" s="355">
        <v>0</v>
      </c>
      <c r="I59" s="356">
        <v>0</v>
      </c>
      <c r="J59" s="357">
        <v>0</v>
      </c>
    </row>
    <row r="60" spans="1:10" s="4" customFormat="1" ht="22.5">
      <c r="A60" s="287" t="s">
        <v>174</v>
      </c>
      <c r="B60" s="55" t="s">
        <v>32</v>
      </c>
      <c r="C60" s="233" t="s">
        <v>248</v>
      </c>
      <c r="D60" s="301">
        <v>0</v>
      </c>
      <c r="E60" s="311">
        <v>0</v>
      </c>
      <c r="F60" s="301">
        <v>0</v>
      </c>
      <c r="G60" s="301">
        <v>0</v>
      </c>
      <c r="H60" s="301">
        <v>0</v>
      </c>
      <c r="I60" s="321">
        <v>0</v>
      </c>
      <c r="J60" s="326">
        <v>0</v>
      </c>
    </row>
    <row r="61" spans="1:10" s="4" customFormat="1" ht="22.5">
      <c r="A61" s="288" t="s">
        <v>175</v>
      </c>
      <c r="B61" s="55" t="s">
        <v>32</v>
      </c>
      <c r="C61" s="233" t="s">
        <v>249</v>
      </c>
      <c r="D61" s="301">
        <v>0</v>
      </c>
      <c r="E61" s="311">
        <v>0</v>
      </c>
      <c r="F61" s="301">
        <v>0</v>
      </c>
      <c r="G61" s="301">
        <v>0</v>
      </c>
      <c r="H61" s="301">
        <v>0</v>
      </c>
      <c r="I61" s="321">
        <v>0</v>
      </c>
      <c r="J61" s="326">
        <v>0</v>
      </c>
    </row>
    <row r="62" spans="1:10" s="4" customFormat="1" ht="22.5">
      <c r="A62" s="288" t="s">
        <v>176</v>
      </c>
      <c r="B62" s="55" t="s">
        <v>32</v>
      </c>
      <c r="C62" s="233" t="s">
        <v>250</v>
      </c>
      <c r="D62" s="301">
        <v>0</v>
      </c>
      <c r="E62" s="311">
        <v>0</v>
      </c>
      <c r="F62" s="301">
        <v>0</v>
      </c>
      <c r="G62" s="301">
        <v>0</v>
      </c>
      <c r="H62" s="301">
        <v>0</v>
      </c>
      <c r="I62" s="321">
        <v>0</v>
      </c>
      <c r="J62" s="326">
        <v>0</v>
      </c>
    </row>
    <row r="63" spans="1:10" s="4" customFormat="1" ht="36.75" customHeight="1">
      <c r="A63" s="288" t="s">
        <v>177</v>
      </c>
      <c r="B63" s="55" t="s">
        <v>32</v>
      </c>
      <c r="C63" s="233" t="s">
        <v>251</v>
      </c>
      <c r="D63" s="301">
        <v>0</v>
      </c>
      <c r="E63" s="311">
        <v>0</v>
      </c>
      <c r="F63" s="301">
        <v>0</v>
      </c>
      <c r="G63" s="301">
        <v>0</v>
      </c>
      <c r="H63" s="301">
        <v>0</v>
      </c>
      <c r="I63" s="321">
        <v>0</v>
      </c>
      <c r="J63" s="326">
        <v>0</v>
      </c>
    </row>
    <row r="64" spans="1:10" s="334" customFormat="1" ht="15" customHeight="1">
      <c r="A64" s="289" t="s">
        <v>178</v>
      </c>
      <c r="B64" s="352" t="s">
        <v>32</v>
      </c>
      <c r="C64" s="354" t="s">
        <v>252</v>
      </c>
      <c r="D64" s="355">
        <v>0</v>
      </c>
      <c r="E64" s="355">
        <v>0</v>
      </c>
      <c r="F64" s="355">
        <v>0</v>
      </c>
      <c r="G64" s="355">
        <v>0</v>
      </c>
      <c r="H64" s="355">
        <v>0</v>
      </c>
      <c r="I64" s="356">
        <v>0</v>
      </c>
      <c r="J64" s="357">
        <v>0</v>
      </c>
    </row>
    <row r="65" spans="1:10" s="334" customFormat="1" ht="21.75">
      <c r="A65" s="290" t="s">
        <v>179</v>
      </c>
      <c r="B65" s="352" t="s">
        <v>32</v>
      </c>
      <c r="C65" s="354" t="s">
        <v>253</v>
      </c>
      <c r="D65" s="355">
        <v>0</v>
      </c>
      <c r="E65" s="358">
        <v>0</v>
      </c>
      <c r="F65" s="355">
        <v>0</v>
      </c>
      <c r="G65" s="355">
        <v>0</v>
      </c>
      <c r="H65" s="355">
        <v>0</v>
      </c>
      <c r="I65" s="356">
        <v>0</v>
      </c>
      <c r="J65" s="357">
        <v>0</v>
      </c>
    </row>
    <row r="66" spans="1:10" s="4" customFormat="1" ht="22.5">
      <c r="A66" s="287" t="s">
        <v>180</v>
      </c>
      <c r="B66" s="55" t="s">
        <v>32</v>
      </c>
      <c r="C66" s="233" t="s">
        <v>254</v>
      </c>
      <c r="D66" s="301">
        <v>0</v>
      </c>
      <c r="E66" s="311">
        <v>0</v>
      </c>
      <c r="F66" s="301">
        <v>0</v>
      </c>
      <c r="G66" s="301">
        <v>0</v>
      </c>
      <c r="H66" s="301">
        <v>0</v>
      </c>
      <c r="I66" s="321">
        <v>0</v>
      </c>
      <c r="J66" s="326">
        <v>0</v>
      </c>
    </row>
    <row r="67" spans="1:10" s="4" customFormat="1" ht="12.75">
      <c r="A67" s="287" t="s">
        <v>181</v>
      </c>
      <c r="B67" s="55" t="s">
        <v>32</v>
      </c>
      <c r="C67" s="233" t="s">
        <v>255</v>
      </c>
      <c r="D67" s="301">
        <v>0</v>
      </c>
      <c r="E67" s="311">
        <v>0</v>
      </c>
      <c r="F67" s="301">
        <v>0</v>
      </c>
      <c r="G67" s="301">
        <v>0</v>
      </c>
      <c r="H67" s="301">
        <v>0</v>
      </c>
      <c r="I67" s="321">
        <v>0</v>
      </c>
      <c r="J67" s="326">
        <v>0</v>
      </c>
    </row>
    <row r="68" spans="1:10" s="4" customFormat="1" ht="22.5">
      <c r="A68" s="287" t="s">
        <v>182</v>
      </c>
      <c r="B68" s="55" t="s">
        <v>32</v>
      </c>
      <c r="C68" s="233" t="s">
        <v>256</v>
      </c>
      <c r="D68" s="301">
        <v>0</v>
      </c>
      <c r="E68" s="311">
        <v>0</v>
      </c>
      <c r="F68" s="301">
        <v>0</v>
      </c>
      <c r="G68" s="301">
        <v>0</v>
      </c>
      <c r="H68" s="301">
        <v>0</v>
      </c>
      <c r="I68" s="321">
        <v>0</v>
      </c>
      <c r="J68" s="326">
        <v>0</v>
      </c>
    </row>
    <row r="69" spans="1:10" s="4" customFormat="1" ht="14.25" customHeight="1">
      <c r="A69" s="262" t="s">
        <v>183</v>
      </c>
      <c r="B69" s="55" t="s">
        <v>32</v>
      </c>
      <c r="C69" s="233" t="s">
        <v>257</v>
      </c>
      <c r="D69" s="301">
        <v>0</v>
      </c>
      <c r="E69" s="311">
        <v>0</v>
      </c>
      <c r="F69" s="301">
        <v>0</v>
      </c>
      <c r="G69" s="301">
        <v>0</v>
      </c>
      <c r="H69" s="301">
        <v>0</v>
      </c>
      <c r="I69" s="321">
        <v>0</v>
      </c>
      <c r="J69" s="326">
        <v>0</v>
      </c>
    </row>
    <row r="70" spans="1:10" s="4" customFormat="1" ht="14.25" customHeight="1">
      <c r="A70" s="262" t="s">
        <v>184</v>
      </c>
      <c r="B70" s="55" t="s">
        <v>32</v>
      </c>
      <c r="C70" s="233" t="s">
        <v>258</v>
      </c>
      <c r="D70" s="301">
        <v>0</v>
      </c>
      <c r="E70" s="311">
        <v>0</v>
      </c>
      <c r="F70" s="301">
        <v>0</v>
      </c>
      <c r="G70" s="301">
        <v>0</v>
      </c>
      <c r="H70" s="301">
        <v>0</v>
      </c>
      <c r="I70" s="321">
        <v>0</v>
      </c>
      <c r="J70" s="326">
        <v>0</v>
      </c>
    </row>
    <row r="71" spans="1:10" s="4" customFormat="1" ht="14.25" customHeight="1">
      <c r="A71" s="262" t="s">
        <v>185</v>
      </c>
      <c r="B71" s="55" t="s">
        <v>32</v>
      </c>
      <c r="C71" s="233" t="s">
        <v>259</v>
      </c>
      <c r="D71" s="301">
        <v>0</v>
      </c>
      <c r="E71" s="311">
        <v>0</v>
      </c>
      <c r="F71" s="301">
        <v>0</v>
      </c>
      <c r="G71" s="301">
        <v>0</v>
      </c>
      <c r="H71" s="301">
        <v>0</v>
      </c>
      <c r="I71" s="321">
        <v>0</v>
      </c>
      <c r="J71" s="326">
        <v>0</v>
      </c>
    </row>
    <row r="72" spans="1:10" s="334" customFormat="1" ht="22.5">
      <c r="A72" s="291" t="s">
        <v>231</v>
      </c>
      <c r="B72" s="352" t="s">
        <v>32</v>
      </c>
      <c r="C72" s="354" t="s">
        <v>260</v>
      </c>
      <c r="D72" s="355">
        <v>0</v>
      </c>
      <c r="E72" s="355">
        <v>0</v>
      </c>
      <c r="F72" s="355">
        <v>0</v>
      </c>
      <c r="G72" s="355">
        <v>0</v>
      </c>
      <c r="H72" s="355">
        <v>0</v>
      </c>
      <c r="I72" s="356">
        <v>0</v>
      </c>
      <c r="J72" s="357">
        <v>0</v>
      </c>
    </row>
    <row r="73" spans="1:10" s="334" customFormat="1" ht="15" customHeight="1">
      <c r="A73" s="261" t="s">
        <v>186</v>
      </c>
      <c r="B73" s="352" t="s">
        <v>32</v>
      </c>
      <c r="C73" s="354" t="s">
        <v>34</v>
      </c>
      <c r="D73" s="355">
        <v>0</v>
      </c>
      <c r="E73" s="355">
        <v>0</v>
      </c>
      <c r="F73" s="355">
        <v>0</v>
      </c>
      <c r="G73" s="355">
        <v>0</v>
      </c>
      <c r="H73" s="355">
        <v>0</v>
      </c>
      <c r="I73" s="356">
        <v>0</v>
      </c>
      <c r="J73" s="357">
        <v>0</v>
      </c>
    </row>
    <row r="74" spans="1:10" s="4" customFormat="1" ht="33.75">
      <c r="A74" s="287" t="s">
        <v>211</v>
      </c>
      <c r="B74" s="55" t="s">
        <v>32</v>
      </c>
      <c r="C74" s="233" t="s">
        <v>209</v>
      </c>
      <c r="D74" s="301">
        <v>0</v>
      </c>
      <c r="E74" s="311">
        <v>0</v>
      </c>
      <c r="F74" s="301">
        <v>0</v>
      </c>
      <c r="G74" s="301">
        <v>0</v>
      </c>
      <c r="H74" s="301">
        <v>0</v>
      </c>
      <c r="I74" s="321">
        <v>0</v>
      </c>
      <c r="J74" s="326">
        <v>0</v>
      </c>
    </row>
    <row r="75" spans="1:10" s="4" customFormat="1" ht="33.75">
      <c r="A75" s="284" t="s">
        <v>212</v>
      </c>
      <c r="B75" s="55" t="s">
        <v>32</v>
      </c>
      <c r="C75" s="233" t="s">
        <v>210</v>
      </c>
      <c r="D75" s="301">
        <v>0</v>
      </c>
      <c r="E75" s="311">
        <v>0</v>
      </c>
      <c r="F75" s="301">
        <v>0</v>
      </c>
      <c r="G75" s="301">
        <v>0</v>
      </c>
      <c r="H75" s="301">
        <v>0</v>
      </c>
      <c r="I75" s="321">
        <v>0</v>
      </c>
      <c r="J75" s="326">
        <v>0</v>
      </c>
    </row>
    <row r="76" spans="1:10" s="334" customFormat="1" ht="14.25" customHeight="1">
      <c r="A76" s="292" t="s">
        <v>187</v>
      </c>
      <c r="B76" s="352" t="s">
        <v>32</v>
      </c>
      <c r="C76" s="354" t="s">
        <v>261</v>
      </c>
      <c r="D76" s="355">
        <v>0</v>
      </c>
      <c r="E76" s="355">
        <v>0</v>
      </c>
      <c r="F76" s="355">
        <v>0</v>
      </c>
      <c r="G76" s="355">
        <v>0</v>
      </c>
      <c r="H76" s="355">
        <v>0</v>
      </c>
      <c r="I76" s="356">
        <v>0</v>
      </c>
      <c r="J76" s="357">
        <v>0</v>
      </c>
    </row>
    <row r="77" spans="1:10" s="334" customFormat="1" ht="14.25" customHeight="1">
      <c r="A77" s="286" t="s">
        <v>188</v>
      </c>
      <c r="B77" s="352" t="s">
        <v>32</v>
      </c>
      <c r="C77" s="354" t="s">
        <v>46</v>
      </c>
      <c r="D77" s="355">
        <v>0</v>
      </c>
      <c r="E77" s="355">
        <v>0</v>
      </c>
      <c r="F77" s="355">
        <v>0</v>
      </c>
      <c r="G77" s="355">
        <v>0</v>
      </c>
      <c r="H77" s="355">
        <v>0</v>
      </c>
      <c r="I77" s="356">
        <v>0</v>
      </c>
      <c r="J77" s="357">
        <v>0</v>
      </c>
    </row>
    <row r="78" spans="1:10" s="4" customFormat="1" ht="78.75">
      <c r="A78" s="287" t="s">
        <v>232</v>
      </c>
      <c r="B78" s="55" t="s">
        <v>32</v>
      </c>
      <c r="C78" s="233" t="s">
        <v>106</v>
      </c>
      <c r="D78" s="301">
        <v>0</v>
      </c>
      <c r="E78" s="311">
        <v>0</v>
      </c>
      <c r="F78" s="301">
        <v>0</v>
      </c>
      <c r="G78" s="301">
        <v>0</v>
      </c>
      <c r="H78" s="301">
        <v>0</v>
      </c>
      <c r="I78" s="321">
        <v>0</v>
      </c>
      <c r="J78" s="326">
        <v>0</v>
      </c>
    </row>
    <row r="79" spans="1:10" s="334" customFormat="1" ht="14.25" customHeight="1">
      <c r="A79" s="290" t="s">
        <v>189</v>
      </c>
      <c r="B79" s="352" t="s">
        <v>32</v>
      </c>
      <c r="C79" s="354" t="s">
        <v>262</v>
      </c>
      <c r="D79" s="355">
        <v>0</v>
      </c>
      <c r="E79" s="358">
        <v>0</v>
      </c>
      <c r="F79" s="355">
        <v>0</v>
      </c>
      <c r="G79" s="355">
        <v>0</v>
      </c>
      <c r="H79" s="355">
        <v>0</v>
      </c>
      <c r="I79" s="356">
        <v>0</v>
      </c>
      <c r="J79" s="357">
        <v>0</v>
      </c>
    </row>
    <row r="80" spans="1:10" s="4" customFormat="1" ht="22.5">
      <c r="A80" s="287" t="s">
        <v>190</v>
      </c>
      <c r="B80" s="55" t="s">
        <v>32</v>
      </c>
      <c r="C80" s="233" t="s">
        <v>263</v>
      </c>
      <c r="D80" s="301">
        <v>0</v>
      </c>
      <c r="E80" s="311">
        <v>0</v>
      </c>
      <c r="F80" s="301">
        <v>0</v>
      </c>
      <c r="G80" s="301">
        <v>0</v>
      </c>
      <c r="H80" s="301">
        <v>0</v>
      </c>
      <c r="I80" s="321">
        <v>0</v>
      </c>
      <c r="J80" s="326">
        <v>0</v>
      </c>
    </row>
    <row r="81" spans="1:10" s="4" customFormat="1" ht="15" customHeight="1">
      <c r="A81" s="287" t="s">
        <v>191</v>
      </c>
      <c r="B81" s="55" t="s">
        <v>32</v>
      </c>
      <c r="C81" s="233" t="s">
        <v>264</v>
      </c>
      <c r="D81" s="301">
        <v>0</v>
      </c>
      <c r="E81" s="311">
        <v>0</v>
      </c>
      <c r="F81" s="301">
        <v>0</v>
      </c>
      <c r="G81" s="301">
        <v>0</v>
      </c>
      <c r="H81" s="301">
        <v>0</v>
      </c>
      <c r="I81" s="321">
        <v>0</v>
      </c>
      <c r="J81" s="326">
        <v>0</v>
      </c>
    </row>
    <row r="82" spans="1:10" s="4" customFormat="1" ht="15" customHeight="1">
      <c r="A82" s="262" t="s">
        <v>192</v>
      </c>
      <c r="B82" s="55" t="s">
        <v>32</v>
      </c>
      <c r="C82" s="233" t="s">
        <v>265</v>
      </c>
      <c r="D82" s="301">
        <v>0</v>
      </c>
      <c r="E82" s="311">
        <v>0</v>
      </c>
      <c r="F82" s="301">
        <v>0</v>
      </c>
      <c r="G82" s="301">
        <v>0</v>
      </c>
      <c r="H82" s="301">
        <v>0</v>
      </c>
      <c r="I82" s="321">
        <v>0</v>
      </c>
      <c r="J82" s="326">
        <v>0</v>
      </c>
    </row>
    <row r="83" spans="1:10" s="334" customFormat="1" ht="24.75" customHeight="1">
      <c r="A83" s="290" t="s">
        <v>193</v>
      </c>
      <c r="B83" s="352" t="s">
        <v>32</v>
      </c>
      <c r="C83" s="354" t="s">
        <v>266</v>
      </c>
      <c r="D83" s="355">
        <v>0</v>
      </c>
      <c r="E83" s="355">
        <v>0</v>
      </c>
      <c r="F83" s="355">
        <v>0</v>
      </c>
      <c r="G83" s="355">
        <v>0</v>
      </c>
      <c r="H83" s="355">
        <v>0</v>
      </c>
      <c r="I83" s="356">
        <v>0</v>
      </c>
      <c r="J83" s="357">
        <v>0</v>
      </c>
    </row>
    <row r="84" spans="1:10" s="4" customFormat="1" ht="14.25" customHeight="1">
      <c r="A84" s="287" t="s">
        <v>194</v>
      </c>
      <c r="B84" s="55" t="s">
        <v>32</v>
      </c>
      <c r="C84" s="233" t="s">
        <v>267</v>
      </c>
      <c r="D84" s="301">
        <v>0</v>
      </c>
      <c r="E84" s="311">
        <v>0</v>
      </c>
      <c r="F84" s="301">
        <v>0</v>
      </c>
      <c r="G84" s="301">
        <v>0</v>
      </c>
      <c r="H84" s="301">
        <v>0</v>
      </c>
      <c r="I84" s="321">
        <v>0</v>
      </c>
      <c r="J84" s="326">
        <v>0</v>
      </c>
    </row>
    <row r="85" spans="1:10" s="4" customFormat="1" ht="33.75">
      <c r="A85" s="287" t="s">
        <v>195</v>
      </c>
      <c r="B85" s="55" t="s">
        <v>32</v>
      </c>
      <c r="C85" s="59" t="s">
        <v>268</v>
      </c>
      <c r="D85" s="302">
        <v>0</v>
      </c>
      <c r="E85" s="312">
        <v>0</v>
      </c>
      <c r="F85" s="302">
        <v>0</v>
      </c>
      <c r="G85" s="302">
        <v>0</v>
      </c>
      <c r="H85" s="302">
        <v>0</v>
      </c>
      <c r="I85" s="295">
        <v>0</v>
      </c>
      <c r="J85" s="322">
        <v>0</v>
      </c>
    </row>
    <row r="86" spans="1:10" s="334" customFormat="1" ht="15" customHeight="1" thickBot="1">
      <c r="A86" s="61" t="s">
        <v>87</v>
      </c>
      <c r="B86" s="359">
        <v>450</v>
      </c>
      <c r="C86" s="360" t="s">
        <v>233</v>
      </c>
      <c r="D86" s="361">
        <v>0</v>
      </c>
      <c r="E86" s="361">
        <v>0</v>
      </c>
      <c r="F86" s="361">
        <v>0</v>
      </c>
      <c r="G86" s="361">
        <v>0</v>
      </c>
      <c r="H86" s="361">
        <v>0</v>
      </c>
      <c r="I86" s="361">
        <v>0</v>
      </c>
      <c r="J86" s="362">
        <v>0</v>
      </c>
    </row>
    <row r="87" spans="1:10" s="4" customFormat="1" ht="24" customHeight="1">
      <c r="A87" s="48"/>
      <c r="B87" s="62"/>
      <c r="C87" s="23" t="s">
        <v>88</v>
      </c>
      <c r="D87" s="63"/>
      <c r="E87" s="50"/>
      <c r="F87" s="50"/>
      <c r="G87" s="50"/>
      <c r="H87" s="50"/>
      <c r="I87" s="50"/>
      <c r="J87" s="217" t="s">
        <v>127</v>
      </c>
    </row>
    <row r="88" spans="1:10" s="4" customFormat="1" ht="14.25" customHeight="1">
      <c r="A88" s="438" t="s">
        <v>33</v>
      </c>
      <c r="B88" s="438" t="s">
        <v>3</v>
      </c>
      <c r="C88" s="438" t="s">
        <v>4</v>
      </c>
      <c r="D88" s="441" t="s">
        <v>139</v>
      </c>
      <c r="E88" s="443" t="s">
        <v>70</v>
      </c>
      <c r="F88" s="444"/>
      <c r="G88" s="444"/>
      <c r="H88" s="444"/>
      <c r="I88" s="445"/>
      <c r="J88" s="441" t="s">
        <v>142</v>
      </c>
    </row>
    <row r="89" spans="1:10" s="4" customFormat="1" ht="23.25" customHeight="1">
      <c r="A89" s="439"/>
      <c r="B89" s="440"/>
      <c r="C89" s="440"/>
      <c r="D89" s="442"/>
      <c r="E89" s="31" t="s">
        <v>71</v>
      </c>
      <c r="F89" s="31" t="s">
        <v>72</v>
      </c>
      <c r="G89" s="32" t="s">
        <v>140</v>
      </c>
      <c r="H89" s="30" t="s">
        <v>141</v>
      </c>
      <c r="I89" s="31" t="s">
        <v>49</v>
      </c>
      <c r="J89" s="442"/>
    </row>
    <row r="90" spans="1:10" s="4" customFormat="1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34" customFormat="1" ht="33.75">
      <c r="A91" s="251" t="s">
        <v>271</v>
      </c>
      <c r="B91" s="363" t="s">
        <v>86</v>
      </c>
      <c r="C91" s="364" t="s">
        <v>233</v>
      </c>
      <c r="D91" s="365">
        <v>0</v>
      </c>
      <c r="E91" s="365">
        <v>0</v>
      </c>
      <c r="F91" s="365">
        <v>0</v>
      </c>
      <c r="G91" s="365">
        <v>0</v>
      </c>
      <c r="H91" s="365">
        <v>0</v>
      </c>
      <c r="I91" s="365">
        <v>0</v>
      </c>
      <c r="J91" s="333">
        <v>0</v>
      </c>
    </row>
    <row r="92" spans="1:10" s="4" customFormat="1" ht="11.25" customHeight="1">
      <c r="A92" s="64" t="s">
        <v>20</v>
      </c>
      <c r="B92" s="40"/>
      <c r="C92" s="41" t="s">
        <v>233</v>
      </c>
      <c r="D92" s="205"/>
      <c r="E92" s="206"/>
      <c r="F92" s="205"/>
      <c r="G92" s="205"/>
      <c r="H92" s="205"/>
      <c r="I92" s="205"/>
      <c r="J92" s="207"/>
    </row>
    <row r="93" spans="1:10" s="4" customFormat="1" ht="13.5" customHeight="1">
      <c r="A93" s="65" t="s">
        <v>89</v>
      </c>
      <c r="B93" s="66" t="s">
        <v>40</v>
      </c>
      <c r="C93" s="67" t="s">
        <v>233</v>
      </c>
      <c r="D93" s="303">
        <v>0</v>
      </c>
      <c r="E93" s="303">
        <v>0</v>
      </c>
      <c r="F93" s="303">
        <v>0</v>
      </c>
      <c r="G93" s="303">
        <v>0</v>
      </c>
      <c r="H93" s="303">
        <v>0</v>
      </c>
      <c r="I93" s="315">
        <v>0</v>
      </c>
      <c r="J93" s="323">
        <v>0</v>
      </c>
    </row>
    <row r="94" spans="1:10" s="4" customFormat="1" ht="13.5" customHeight="1">
      <c r="A94" s="281" t="s">
        <v>214</v>
      </c>
      <c r="B94" s="66" t="s">
        <v>40</v>
      </c>
      <c r="C94" s="67" t="s">
        <v>215</v>
      </c>
      <c r="D94" s="303">
        <v>0</v>
      </c>
      <c r="E94" s="303">
        <v>0</v>
      </c>
      <c r="F94" s="303">
        <v>0</v>
      </c>
      <c r="G94" s="303">
        <v>0</v>
      </c>
      <c r="H94" s="303">
        <v>0</v>
      </c>
      <c r="I94" s="315">
        <v>0</v>
      </c>
      <c r="J94" s="323">
        <v>0</v>
      </c>
    </row>
    <row r="95" spans="1:10" s="4" customFormat="1" ht="22.5">
      <c r="A95" s="68" t="s">
        <v>216</v>
      </c>
      <c r="B95" s="66" t="s">
        <v>40</v>
      </c>
      <c r="C95" s="67" t="s">
        <v>40</v>
      </c>
      <c r="D95" s="303">
        <v>0</v>
      </c>
      <c r="E95" s="303">
        <v>0</v>
      </c>
      <c r="F95" s="303">
        <v>0</v>
      </c>
      <c r="G95" s="303">
        <v>0</v>
      </c>
      <c r="H95" s="303">
        <v>0</v>
      </c>
      <c r="I95" s="315">
        <v>0</v>
      </c>
      <c r="J95" s="323">
        <v>0</v>
      </c>
    </row>
    <row r="96" spans="1:10" s="4" customFormat="1" ht="22.5">
      <c r="A96" s="68" t="s">
        <v>217</v>
      </c>
      <c r="B96" s="66" t="s">
        <v>40</v>
      </c>
      <c r="C96" s="67" t="s">
        <v>41</v>
      </c>
      <c r="D96" s="303">
        <v>0</v>
      </c>
      <c r="E96" s="303">
        <v>0</v>
      </c>
      <c r="F96" s="303">
        <v>0</v>
      </c>
      <c r="G96" s="303">
        <v>0</v>
      </c>
      <c r="H96" s="303">
        <v>0</v>
      </c>
      <c r="I96" s="315">
        <v>0</v>
      </c>
      <c r="J96" s="323">
        <v>0</v>
      </c>
    </row>
    <row r="97" spans="1:10" s="4" customFormat="1" ht="13.5" customHeight="1">
      <c r="A97" s="68" t="s">
        <v>218</v>
      </c>
      <c r="B97" s="66" t="s">
        <v>40</v>
      </c>
      <c r="C97" s="67" t="s">
        <v>219</v>
      </c>
      <c r="D97" s="303">
        <v>0</v>
      </c>
      <c r="E97" s="303">
        <v>0</v>
      </c>
      <c r="F97" s="303">
        <v>0</v>
      </c>
      <c r="G97" s="303">
        <v>0</v>
      </c>
      <c r="H97" s="303">
        <v>0</v>
      </c>
      <c r="I97" s="315">
        <v>0</v>
      </c>
      <c r="J97" s="323">
        <v>0</v>
      </c>
    </row>
    <row r="98" spans="1:10" s="4" customFormat="1" ht="13.5" customHeight="1">
      <c r="A98" s="68" t="s">
        <v>220</v>
      </c>
      <c r="B98" s="66" t="s">
        <v>40</v>
      </c>
      <c r="C98" s="67" t="s">
        <v>221</v>
      </c>
      <c r="D98" s="303">
        <v>0</v>
      </c>
      <c r="E98" s="303">
        <v>0</v>
      </c>
      <c r="F98" s="303">
        <v>0</v>
      </c>
      <c r="G98" s="303">
        <v>0</v>
      </c>
      <c r="H98" s="303">
        <v>0</v>
      </c>
      <c r="I98" s="315">
        <v>0</v>
      </c>
      <c r="J98" s="323">
        <v>0</v>
      </c>
    </row>
    <row r="99" spans="1:10" s="4" customFormat="1" ht="13.5" customHeight="1">
      <c r="A99" s="68" t="s">
        <v>222</v>
      </c>
      <c r="B99" s="66" t="s">
        <v>40</v>
      </c>
      <c r="C99" s="67" t="s">
        <v>42</v>
      </c>
      <c r="D99" s="303">
        <v>0</v>
      </c>
      <c r="E99" s="303">
        <v>0</v>
      </c>
      <c r="F99" s="303">
        <v>0</v>
      </c>
      <c r="G99" s="303">
        <v>0</v>
      </c>
      <c r="H99" s="303">
        <v>0</v>
      </c>
      <c r="I99" s="315">
        <v>0</v>
      </c>
      <c r="J99" s="323">
        <v>0</v>
      </c>
    </row>
    <row r="100" spans="1:10" s="4" customFormat="1" ht="13.5" customHeight="1">
      <c r="A100" s="68" t="s">
        <v>223</v>
      </c>
      <c r="B100" s="66" t="s">
        <v>40</v>
      </c>
      <c r="C100" s="67" t="s">
        <v>224</v>
      </c>
      <c r="D100" s="303">
        <v>0</v>
      </c>
      <c r="E100" s="303">
        <v>0</v>
      </c>
      <c r="F100" s="303">
        <v>0</v>
      </c>
      <c r="G100" s="303">
        <v>0</v>
      </c>
      <c r="H100" s="303">
        <v>0</v>
      </c>
      <c r="I100" s="315">
        <v>0</v>
      </c>
      <c r="J100" s="323">
        <v>0</v>
      </c>
    </row>
    <row r="101" spans="1:10" s="370" customFormat="1" ht="15" customHeight="1">
      <c r="A101" s="366" t="s">
        <v>199</v>
      </c>
      <c r="B101" s="367" t="s">
        <v>196</v>
      </c>
      <c r="C101" s="368" t="s">
        <v>233</v>
      </c>
      <c r="D101" s="369">
        <v>0</v>
      </c>
      <c r="E101" s="369">
        <v>0</v>
      </c>
      <c r="F101" s="369">
        <v>0</v>
      </c>
      <c r="G101" s="369">
        <v>0</v>
      </c>
      <c r="H101" s="369">
        <v>0</v>
      </c>
      <c r="I101" s="340">
        <v>0</v>
      </c>
      <c r="J101" s="338">
        <v>0</v>
      </c>
    </row>
    <row r="102" spans="1:10" s="70" customFormat="1" ht="14.25" customHeight="1">
      <c r="A102" s="68" t="s">
        <v>200</v>
      </c>
      <c r="B102" s="71" t="s">
        <v>197</v>
      </c>
      <c r="C102" s="69" t="s">
        <v>38</v>
      </c>
      <c r="D102" s="304">
        <v>0</v>
      </c>
      <c r="E102" s="304">
        <v>0</v>
      </c>
      <c r="F102" s="304">
        <v>0</v>
      </c>
      <c r="G102" s="304">
        <v>0</v>
      </c>
      <c r="H102" s="304">
        <v>0</v>
      </c>
      <c r="I102" s="315">
        <v>0</v>
      </c>
      <c r="J102" s="322">
        <v>0</v>
      </c>
    </row>
    <row r="103" spans="1:10" s="70" customFormat="1" ht="14.25" customHeight="1">
      <c r="A103" s="68" t="s">
        <v>201</v>
      </c>
      <c r="B103" s="71" t="s">
        <v>198</v>
      </c>
      <c r="C103" s="69" t="s">
        <v>39</v>
      </c>
      <c r="D103" s="304">
        <v>0</v>
      </c>
      <c r="E103" s="304">
        <v>0</v>
      </c>
      <c r="F103" s="304">
        <v>0</v>
      </c>
      <c r="G103" s="304">
        <v>0</v>
      </c>
      <c r="H103" s="304">
        <v>0</v>
      </c>
      <c r="I103" s="315">
        <v>0</v>
      </c>
      <c r="J103" s="322">
        <v>0</v>
      </c>
    </row>
    <row r="104" spans="1:10" s="4" customFormat="1" ht="15" customHeight="1">
      <c r="A104" s="72" t="s">
        <v>90</v>
      </c>
      <c r="B104" s="75" t="s">
        <v>91</v>
      </c>
      <c r="C104" s="67" t="s">
        <v>233</v>
      </c>
      <c r="D104" s="297">
        <v>0</v>
      </c>
      <c r="E104" s="298">
        <v>0</v>
      </c>
      <c r="F104" s="298">
        <v>0</v>
      </c>
      <c r="G104" s="298">
        <v>0</v>
      </c>
      <c r="H104" s="305">
        <v>0</v>
      </c>
      <c r="I104" s="315">
        <v>0</v>
      </c>
      <c r="J104" s="322">
        <v>0</v>
      </c>
    </row>
    <row r="105" spans="1:10" s="4" customFormat="1" ht="14.25" customHeight="1">
      <c r="A105" s="74" t="s">
        <v>92</v>
      </c>
      <c r="B105" s="75" t="s">
        <v>42</v>
      </c>
      <c r="C105" s="67" t="s">
        <v>38</v>
      </c>
      <c r="D105" s="305">
        <v>0</v>
      </c>
      <c r="E105" s="297">
        <v>0</v>
      </c>
      <c r="F105" s="297">
        <v>0</v>
      </c>
      <c r="G105" s="314">
        <v>0</v>
      </c>
      <c r="H105" s="305">
        <v>0</v>
      </c>
      <c r="I105" s="315">
        <v>0</v>
      </c>
      <c r="J105" s="327">
        <v>0</v>
      </c>
    </row>
    <row r="106" spans="1:10" s="4" customFormat="1" ht="14.25" customHeight="1">
      <c r="A106" s="74" t="s">
        <v>93</v>
      </c>
      <c r="B106" s="75" t="s">
        <v>43</v>
      </c>
      <c r="C106" s="67" t="s">
        <v>39</v>
      </c>
      <c r="D106" s="305">
        <v>0</v>
      </c>
      <c r="E106" s="297">
        <v>0</v>
      </c>
      <c r="F106" s="297">
        <v>0</v>
      </c>
      <c r="G106" s="314">
        <v>0</v>
      </c>
      <c r="H106" s="305">
        <v>0</v>
      </c>
      <c r="I106" s="315">
        <v>0</v>
      </c>
      <c r="J106" s="327">
        <v>0</v>
      </c>
    </row>
    <row r="107" spans="1:10" s="334" customFormat="1" ht="24" customHeight="1">
      <c r="A107" s="371" t="s">
        <v>94</v>
      </c>
      <c r="B107" s="372" t="s">
        <v>45</v>
      </c>
      <c r="C107" s="373" t="s">
        <v>233</v>
      </c>
      <c r="D107" s="374">
        <v>0</v>
      </c>
      <c r="E107" s="332">
        <v>0</v>
      </c>
      <c r="F107" s="332">
        <v>0</v>
      </c>
      <c r="G107" s="332">
        <v>0</v>
      </c>
      <c r="H107" s="374">
        <v>0</v>
      </c>
      <c r="I107" s="340">
        <v>0</v>
      </c>
      <c r="J107" s="375">
        <v>0</v>
      </c>
    </row>
    <row r="108" spans="1:10" s="4" customFormat="1" ht="12.75" customHeight="1">
      <c r="A108" s="64" t="s">
        <v>20</v>
      </c>
      <c r="B108" s="55"/>
      <c r="C108" s="42" t="s">
        <v>233</v>
      </c>
      <c r="D108" s="208"/>
      <c r="E108" s="206"/>
      <c r="F108" s="205"/>
      <c r="G108" s="205"/>
      <c r="H108" s="209"/>
      <c r="I108" s="205"/>
      <c r="J108" s="210"/>
    </row>
    <row r="109" spans="1:10" s="4" customFormat="1" ht="13.5" customHeight="1">
      <c r="A109" s="73" t="s">
        <v>95</v>
      </c>
      <c r="B109" s="66" t="s">
        <v>96</v>
      </c>
      <c r="C109" s="77" t="s">
        <v>38</v>
      </c>
      <c r="D109" s="306">
        <v>0</v>
      </c>
      <c r="E109" s="309">
        <v>0</v>
      </c>
      <c r="F109" s="317">
        <v>0</v>
      </c>
      <c r="G109" s="309">
        <v>0</v>
      </c>
      <c r="H109" s="306">
        <v>0</v>
      </c>
      <c r="I109" s="315">
        <v>0</v>
      </c>
      <c r="J109" s="328">
        <v>0</v>
      </c>
    </row>
    <row r="110" spans="1:10" s="4" customFormat="1" ht="13.5" customHeight="1">
      <c r="A110" s="74" t="s">
        <v>97</v>
      </c>
      <c r="B110" s="76" t="s">
        <v>98</v>
      </c>
      <c r="C110" s="236" t="s">
        <v>39</v>
      </c>
      <c r="D110" s="305">
        <v>0</v>
      </c>
      <c r="E110" s="313">
        <v>0</v>
      </c>
      <c r="F110" s="318">
        <v>0</v>
      </c>
      <c r="G110" s="313">
        <v>0</v>
      </c>
      <c r="H110" s="305">
        <v>0</v>
      </c>
      <c r="I110" s="321">
        <v>0</v>
      </c>
      <c r="J110" s="329">
        <v>0</v>
      </c>
    </row>
    <row r="111" spans="1:10" s="334" customFormat="1" ht="15" customHeight="1">
      <c r="A111" s="376" t="s">
        <v>99</v>
      </c>
      <c r="B111" s="377" t="s">
        <v>44</v>
      </c>
      <c r="C111" s="378" t="s">
        <v>233</v>
      </c>
      <c r="D111" s="379">
        <v>0</v>
      </c>
      <c r="E111" s="379">
        <v>0</v>
      </c>
      <c r="F111" s="379">
        <v>0</v>
      </c>
      <c r="G111" s="379">
        <v>0</v>
      </c>
      <c r="H111" s="379">
        <v>0</v>
      </c>
      <c r="I111" s="379">
        <v>0</v>
      </c>
      <c r="J111" s="380">
        <v>0</v>
      </c>
    </row>
    <row r="112" spans="1:10" s="4" customFormat="1" ht="12.75" customHeight="1">
      <c r="A112" s="45" t="s">
        <v>20</v>
      </c>
      <c r="B112" s="40"/>
      <c r="C112" s="41" t="s">
        <v>233</v>
      </c>
      <c r="D112" s="208"/>
      <c r="E112" s="211"/>
      <c r="F112" s="208"/>
      <c r="G112" s="208"/>
      <c r="H112" s="208"/>
      <c r="I112" s="208"/>
      <c r="J112" s="213"/>
    </row>
    <row r="113" spans="1:10" s="4" customFormat="1" ht="23.25" customHeight="1">
      <c r="A113" s="79" t="s">
        <v>100</v>
      </c>
      <c r="B113" s="66" t="s">
        <v>101</v>
      </c>
      <c r="C113" s="77" t="s">
        <v>233</v>
      </c>
      <c r="D113" s="308">
        <v>0</v>
      </c>
      <c r="E113" s="308">
        <v>0</v>
      </c>
      <c r="F113" s="308">
        <v>0</v>
      </c>
      <c r="G113" s="308">
        <v>0</v>
      </c>
      <c r="H113" s="308">
        <v>0</v>
      </c>
      <c r="I113" s="308">
        <v>0</v>
      </c>
      <c r="J113" s="328">
        <v>0</v>
      </c>
    </row>
    <row r="114" spans="1:10" s="4" customFormat="1" ht="23.25" customHeight="1">
      <c r="A114" s="79" t="s">
        <v>102</v>
      </c>
      <c r="B114" s="75" t="s">
        <v>103</v>
      </c>
      <c r="C114" s="78" t="s">
        <v>233</v>
      </c>
      <c r="D114" s="307">
        <v>0</v>
      </c>
      <c r="E114" s="307">
        <v>0</v>
      </c>
      <c r="F114" s="307">
        <v>0</v>
      </c>
      <c r="G114" s="307">
        <v>0</v>
      </c>
      <c r="H114" s="307">
        <v>0</v>
      </c>
      <c r="I114" s="307">
        <v>0</v>
      </c>
      <c r="J114" s="327">
        <v>0</v>
      </c>
    </row>
    <row r="115" spans="1:10" s="334" customFormat="1" ht="23.25" customHeight="1">
      <c r="A115" s="376" t="s">
        <v>104</v>
      </c>
      <c r="B115" s="372" t="s">
        <v>46</v>
      </c>
      <c r="C115" s="378" t="s">
        <v>233</v>
      </c>
      <c r="D115" s="332">
        <v>0</v>
      </c>
      <c r="E115" s="332">
        <v>0</v>
      </c>
      <c r="F115" s="332">
        <v>0</v>
      </c>
      <c r="G115" s="332">
        <v>0</v>
      </c>
      <c r="H115" s="332">
        <v>0</v>
      </c>
      <c r="I115" s="340">
        <v>0</v>
      </c>
      <c r="J115" s="338">
        <v>0</v>
      </c>
    </row>
    <row r="116" spans="1:10" s="4" customFormat="1" ht="12.75" customHeight="1">
      <c r="A116" s="45" t="s">
        <v>20</v>
      </c>
      <c r="B116" s="40"/>
      <c r="C116" s="41" t="s">
        <v>233</v>
      </c>
      <c r="D116" s="208"/>
      <c r="E116" s="206"/>
      <c r="F116" s="205"/>
      <c r="G116" s="205"/>
      <c r="H116" s="212"/>
      <c r="I116" s="205"/>
      <c r="J116" s="207"/>
    </row>
    <row r="117" spans="1:10" s="4" customFormat="1" ht="21.75" customHeight="1">
      <c r="A117" s="79" t="s">
        <v>105</v>
      </c>
      <c r="B117" s="66" t="s">
        <v>106</v>
      </c>
      <c r="C117" s="77" t="s">
        <v>233</v>
      </c>
      <c r="D117" s="309">
        <v>0</v>
      </c>
      <c r="E117" s="309">
        <v>0</v>
      </c>
      <c r="F117" s="317">
        <v>0</v>
      </c>
      <c r="G117" s="309">
        <v>0</v>
      </c>
      <c r="H117" s="309">
        <v>0</v>
      </c>
      <c r="I117" s="315">
        <v>0</v>
      </c>
      <c r="J117" s="323">
        <v>0</v>
      </c>
    </row>
    <row r="118" spans="1:10" s="4" customFormat="1" ht="23.25" customHeight="1" thickBot="1">
      <c r="A118" s="80" t="s">
        <v>107</v>
      </c>
      <c r="B118" s="81" t="s">
        <v>108</v>
      </c>
      <c r="C118" s="82" t="s">
        <v>233</v>
      </c>
      <c r="D118" s="310">
        <v>0</v>
      </c>
      <c r="E118" s="310">
        <v>0</v>
      </c>
      <c r="F118" s="319">
        <v>0</v>
      </c>
      <c r="G118" s="310">
        <v>0</v>
      </c>
      <c r="H118" s="310">
        <v>0</v>
      </c>
      <c r="I118" s="320">
        <v>0</v>
      </c>
      <c r="J118" s="324">
        <v>0</v>
      </c>
    </row>
    <row r="119" spans="1:10" s="4" customFormat="1" ht="21.75" customHeight="1">
      <c r="A119" s="263" t="s">
        <v>202</v>
      </c>
      <c r="B119" s="83"/>
      <c r="D119" s="235"/>
      <c r="E119" s="235"/>
      <c r="F119" s="235"/>
      <c r="G119" s="235"/>
      <c r="H119" s="249" t="s">
        <v>127</v>
      </c>
      <c r="J119" s="243"/>
    </row>
    <row r="120" spans="1:10" ht="16.5" customHeight="1">
      <c r="A120" s="448" t="s">
        <v>33</v>
      </c>
      <c r="B120" s="448" t="s">
        <v>3</v>
      </c>
      <c r="C120" s="448" t="s">
        <v>4</v>
      </c>
      <c r="D120" s="451" t="s">
        <v>146</v>
      </c>
      <c r="E120" s="452"/>
      <c r="F120" s="452"/>
      <c r="G120" s="452"/>
      <c r="H120" s="452"/>
      <c r="I120" s="247"/>
      <c r="J120" s="237"/>
    </row>
    <row r="121" spans="1:10" ht="26.25" customHeight="1">
      <c r="A121" s="449"/>
      <c r="B121" s="450"/>
      <c r="C121" s="450"/>
      <c r="D121" s="244" t="s">
        <v>71</v>
      </c>
      <c r="E121" s="244" t="s">
        <v>72</v>
      </c>
      <c r="F121" s="245" t="s">
        <v>140</v>
      </c>
      <c r="G121" s="245" t="s">
        <v>141</v>
      </c>
      <c r="H121" s="246" t="s">
        <v>49</v>
      </c>
      <c r="I121" s="246"/>
      <c r="J121" s="237"/>
    </row>
    <row r="122" spans="1:10" ht="12.75" thickBot="1">
      <c r="A122" s="250">
        <v>1</v>
      </c>
      <c r="B122" s="238">
        <v>2</v>
      </c>
      <c r="C122" s="238">
        <v>3</v>
      </c>
      <c r="D122" s="239" t="s">
        <v>73</v>
      </c>
      <c r="E122" s="239" t="s">
        <v>74</v>
      </c>
      <c r="F122" s="239" t="s">
        <v>5</v>
      </c>
      <c r="G122" s="239" t="s">
        <v>6</v>
      </c>
      <c r="H122" s="239" t="s">
        <v>75</v>
      </c>
      <c r="I122" s="246"/>
      <c r="J122" s="237"/>
    </row>
    <row r="123" spans="1:10" s="392" customFormat="1" ht="17.25" customHeight="1">
      <c r="A123" s="385" t="s">
        <v>203</v>
      </c>
      <c r="B123" s="386" t="s">
        <v>204</v>
      </c>
      <c r="C123" s="387" t="s">
        <v>233</v>
      </c>
      <c r="D123" s="388">
        <v>0</v>
      </c>
      <c r="E123" s="388">
        <v>0</v>
      </c>
      <c r="F123" s="388">
        <v>0</v>
      </c>
      <c r="G123" s="388">
        <v>0</v>
      </c>
      <c r="H123" s="389">
        <v>0</v>
      </c>
      <c r="I123" s="390"/>
      <c r="J123" s="391"/>
    </row>
    <row r="124" spans="1:10" ht="12" customHeight="1">
      <c r="A124" s="272" t="s">
        <v>147</v>
      </c>
      <c r="B124" s="240"/>
      <c r="C124" s="241" t="s">
        <v>233</v>
      </c>
      <c r="D124" s="266"/>
      <c r="E124" s="267"/>
      <c r="F124" s="268"/>
      <c r="G124" s="268"/>
      <c r="H124" s="269"/>
      <c r="I124" s="248"/>
      <c r="J124" s="237"/>
    </row>
    <row r="125" spans="1:10" ht="15" customHeight="1">
      <c r="A125" s="278" t="s">
        <v>225</v>
      </c>
      <c r="B125" s="242" t="s">
        <v>204</v>
      </c>
      <c r="C125" s="276" t="s">
        <v>31</v>
      </c>
      <c r="D125" s="381">
        <v>0</v>
      </c>
      <c r="E125" s="381">
        <v>0</v>
      </c>
      <c r="F125" s="381">
        <v>0</v>
      </c>
      <c r="G125" s="381">
        <v>0</v>
      </c>
      <c r="H125" s="383">
        <v>0</v>
      </c>
      <c r="I125" s="248"/>
      <c r="J125" s="237"/>
    </row>
    <row r="126" spans="1:10" ht="15" customHeight="1">
      <c r="A126" s="278" t="s">
        <v>12</v>
      </c>
      <c r="B126" s="279" t="s">
        <v>204</v>
      </c>
      <c r="C126" s="277" t="s">
        <v>14</v>
      </c>
      <c r="D126" s="382">
        <v>0</v>
      </c>
      <c r="E126" s="382">
        <v>0</v>
      </c>
      <c r="F126" s="382">
        <v>0</v>
      </c>
      <c r="G126" s="382">
        <v>0</v>
      </c>
      <c r="H126" s="384">
        <v>0</v>
      </c>
      <c r="I126" s="248"/>
      <c r="J126" s="237"/>
    </row>
    <row r="127" spans="1:10" ht="16.5" customHeight="1" thickBot="1">
      <c r="A127" s="265" t="s">
        <v>206</v>
      </c>
      <c r="B127" s="264" t="s">
        <v>205</v>
      </c>
      <c r="C127" s="277" t="s">
        <v>233</v>
      </c>
      <c r="D127" s="382">
        <v>0</v>
      </c>
      <c r="E127" s="382">
        <v>0</v>
      </c>
      <c r="F127" s="382">
        <v>0</v>
      </c>
      <c r="G127" s="382">
        <v>0</v>
      </c>
      <c r="H127" s="384">
        <v>0</v>
      </c>
      <c r="I127" s="248"/>
      <c r="J127" s="237"/>
    </row>
    <row r="128" spans="1:10" ht="12" customHeight="1">
      <c r="A128" s="275"/>
      <c r="B128" s="273"/>
      <c r="C128" s="273"/>
      <c r="D128" s="274"/>
      <c r="E128" s="274"/>
      <c r="F128" s="274"/>
      <c r="G128" s="274"/>
      <c r="H128" s="274"/>
      <c r="I128" s="248"/>
      <c r="J128" s="237"/>
    </row>
    <row r="129" spans="1:9" s="4" customFormat="1" ht="12.75">
      <c r="A129" s="21"/>
      <c r="B129" s="21"/>
      <c r="C129" s="21"/>
      <c r="D129" s="21"/>
      <c r="E129" s="24"/>
      <c r="F129" s="24"/>
      <c r="G129" s="24"/>
      <c r="H129" s="24"/>
      <c r="I129" s="24"/>
    </row>
    <row r="130" spans="1:10" s="4" customFormat="1" ht="19.5" customHeight="1">
      <c r="A130" s="84" t="s">
        <v>151</v>
      </c>
      <c r="B130" s="252"/>
      <c r="C130" s="252"/>
      <c r="D130" s="60"/>
      <c r="E130" s="253"/>
      <c r="F130" s="254" t="s">
        <v>152</v>
      </c>
      <c r="G130" s="60"/>
      <c r="H130" s="60"/>
      <c r="I130" s="60"/>
      <c r="J130" s="60"/>
    </row>
    <row r="131" spans="1:10" s="4" customFormat="1" ht="9.75" customHeight="1">
      <c r="A131" s="14" t="s">
        <v>153</v>
      </c>
      <c r="B131" s="14"/>
      <c r="C131" s="14"/>
      <c r="D131" s="15"/>
      <c r="E131" s="85"/>
      <c r="F131" s="85" t="s">
        <v>154</v>
      </c>
      <c r="G131" s="85"/>
      <c r="H131" s="85"/>
      <c r="I131" s="85"/>
      <c r="J131" s="85"/>
    </row>
    <row r="132" spans="1:10" s="4" customFormat="1" ht="12.75" customHeight="1">
      <c r="A132" s="21"/>
      <c r="B132" s="21"/>
      <c r="C132" s="21"/>
      <c r="D132" s="21"/>
      <c r="E132" s="85"/>
      <c r="F132" s="85"/>
      <c r="G132" s="84"/>
      <c r="H132" s="84"/>
      <c r="I132" s="85"/>
      <c r="J132" s="85"/>
    </row>
    <row r="133" spans="1:10" s="4" customFormat="1" ht="12.75" customHeight="1">
      <c r="A133" s="14" t="s">
        <v>155</v>
      </c>
      <c r="B133" s="14"/>
      <c r="C133" s="14"/>
      <c r="D133" s="15"/>
      <c r="E133" s="85"/>
      <c r="F133" s="85"/>
      <c r="G133" s="85"/>
      <c r="H133" s="85"/>
      <c r="I133" s="85"/>
      <c r="J133" s="85"/>
    </row>
    <row r="134" spans="1:10" s="4" customFormat="1" ht="9.75" customHeight="1">
      <c r="A134" s="14" t="s">
        <v>156</v>
      </c>
      <c r="B134" s="14"/>
      <c r="C134" s="14"/>
      <c r="D134" s="15"/>
      <c r="E134" s="85"/>
      <c r="F134" s="85"/>
      <c r="G134" s="85"/>
      <c r="H134" s="85"/>
      <c r="I134" s="85"/>
      <c r="J134" s="85"/>
    </row>
    <row r="135" spans="1:10" s="4" customFormat="1" ht="18.75" customHeight="1">
      <c r="A135" s="21"/>
      <c r="B135" s="21"/>
      <c r="C135" s="21"/>
      <c r="D135" s="214" t="s">
        <v>126</v>
      </c>
      <c r="E135" s="86"/>
      <c r="F135" s="86"/>
      <c r="G135" s="87"/>
      <c r="H135" s="51"/>
      <c r="I135" s="28"/>
      <c r="J135" s="29"/>
    </row>
    <row r="136" spans="1:9" s="4" customFormat="1" ht="11.25" customHeight="1">
      <c r="A136" s="21"/>
      <c r="B136" s="21"/>
      <c r="C136" s="21"/>
      <c r="D136" s="85"/>
      <c r="E136" s="85"/>
      <c r="F136" s="85"/>
      <c r="G136" s="86" t="s">
        <v>109</v>
      </c>
      <c r="H136" s="3"/>
      <c r="I136" s="24"/>
    </row>
    <row r="137" spans="1:9" s="4" customFormat="1" ht="17.25" customHeight="1">
      <c r="A137" s="21"/>
      <c r="B137" s="21"/>
      <c r="C137" s="21"/>
      <c r="D137" s="88" t="s">
        <v>53</v>
      </c>
      <c r="E137" s="86"/>
      <c r="F137" s="86"/>
      <c r="G137" s="86"/>
      <c r="H137" s="3"/>
      <c r="I137" s="24"/>
    </row>
    <row r="138" spans="1:9" s="4" customFormat="1" ht="10.5" customHeight="1">
      <c r="A138" s="21"/>
      <c r="B138" s="21"/>
      <c r="C138" s="21"/>
      <c r="D138" s="86" t="s">
        <v>110</v>
      </c>
      <c r="E138" s="86"/>
      <c r="F138" s="86"/>
      <c r="G138" s="24"/>
      <c r="H138" s="3"/>
      <c r="I138" s="24"/>
    </row>
    <row r="139" s="4" customFormat="1" ht="23.25" customHeight="1">
      <c r="A139" s="88" t="s">
        <v>48</v>
      </c>
    </row>
    <row r="140" spans="1:6" s="4" customFormat="1" ht="12" customHeight="1">
      <c r="A140" s="89" t="s">
        <v>111</v>
      </c>
      <c r="C140" s="90"/>
      <c r="D140" s="60"/>
      <c r="E140" s="60"/>
      <c r="F140" s="60"/>
    </row>
    <row r="141" spans="1:8" s="4" customFormat="1" ht="9.75" customHeight="1">
      <c r="A141" s="14"/>
      <c r="B141" s="14"/>
      <c r="C141" s="14"/>
      <c r="D141" s="15"/>
      <c r="E141" s="15"/>
      <c r="F141" s="14"/>
      <c r="G141" s="14"/>
      <c r="H141" s="91"/>
    </row>
    <row r="142" spans="1:9" s="4" customFormat="1" ht="13.5" customHeight="1">
      <c r="A142" s="14" t="s">
        <v>47</v>
      </c>
      <c r="B142" s="14"/>
      <c r="C142" s="14"/>
      <c r="D142" s="84"/>
      <c r="E142" s="92"/>
      <c r="F142" s="92"/>
      <c r="G142" s="92"/>
      <c r="H142" s="93"/>
      <c r="I142" s="93"/>
    </row>
    <row r="143" spans="1:9" s="4" customFormat="1" ht="12.75">
      <c r="A143" s="21"/>
      <c r="B143" s="21"/>
      <c r="C143" s="21"/>
      <c r="D143" s="21"/>
      <c r="E143" s="24"/>
      <c r="F143" s="24"/>
      <c r="G143" s="24"/>
      <c r="H143" s="24"/>
      <c r="I143" s="24"/>
    </row>
    <row r="144" spans="1:9" s="4" customFormat="1" ht="12.75">
      <c r="A144" s="21"/>
      <c r="B144" s="21"/>
      <c r="C144" s="21"/>
      <c r="D144" s="21"/>
      <c r="E144" s="24"/>
      <c r="F144" s="24"/>
      <c r="G144" s="24"/>
      <c r="H144" s="24"/>
      <c r="I144" s="24"/>
    </row>
    <row r="145" spans="1:9" s="4" customFormat="1" ht="12.75">
      <c r="A145" s="21"/>
      <c r="B145" s="21"/>
      <c r="C145" s="21"/>
      <c r="D145" s="21"/>
      <c r="E145" s="24"/>
      <c r="F145" s="24"/>
      <c r="G145" s="24"/>
      <c r="H145" s="24"/>
      <c r="I145" s="24"/>
    </row>
    <row r="146" spans="1:9" s="4" customFormat="1" ht="12.75">
      <c r="A146" s="21"/>
      <c r="B146" s="21"/>
      <c r="C146" s="21"/>
      <c r="D146" s="21"/>
      <c r="E146" s="24"/>
      <c r="F146" s="24"/>
      <c r="G146" s="24"/>
      <c r="H146" s="24"/>
      <c r="I146" s="24"/>
    </row>
    <row r="147" spans="1:9" s="4" customFormat="1" ht="12.75">
      <c r="A147" s="21"/>
      <c r="B147" s="21"/>
      <c r="C147" s="21"/>
      <c r="D147" s="21"/>
      <c r="E147" s="24"/>
      <c r="F147" s="24"/>
      <c r="G147" s="24"/>
      <c r="H147" s="24"/>
      <c r="I147" s="24"/>
    </row>
    <row r="148" spans="1:9" s="4" customFormat="1" ht="12.75">
      <c r="A148" s="21"/>
      <c r="B148" s="21"/>
      <c r="C148" s="21"/>
      <c r="D148" s="21"/>
      <c r="E148" s="24"/>
      <c r="F148" s="24"/>
      <c r="G148" s="24"/>
      <c r="H148" s="24"/>
      <c r="I148" s="24"/>
    </row>
    <row r="149" spans="1:9" s="4" customFormat="1" ht="12.75">
      <c r="A149" s="21"/>
      <c r="B149" s="21"/>
      <c r="C149" s="21"/>
      <c r="D149" s="21"/>
      <c r="E149" s="24"/>
      <c r="F149" s="24"/>
      <c r="G149" s="24"/>
      <c r="H149" s="24"/>
      <c r="I149" s="24"/>
    </row>
    <row r="150" spans="1:9" s="4" customFormat="1" ht="12.75">
      <c r="A150" s="21"/>
      <c r="B150" s="21"/>
      <c r="C150" s="21"/>
      <c r="D150" s="21"/>
      <c r="E150" s="24"/>
      <c r="F150" s="24"/>
      <c r="G150" s="24"/>
      <c r="H150" s="24"/>
      <c r="I150" s="24"/>
    </row>
    <row r="151" spans="1:9" s="4" customFormat="1" ht="12.75">
      <c r="A151" s="21"/>
      <c r="B151" s="21"/>
      <c r="C151" s="21"/>
      <c r="D151" s="21"/>
      <c r="E151" s="24"/>
      <c r="F151" s="24"/>
      <c r="G151" s="24"/>
      <c r="H151" s="24"/>
      <c r="I151" s="24"/>
    </row>
    <row r="152" spans="1:9" s="4" customFormat="1" ht="12.75">
      <c r="A152" s="21"/>
      <c r="B152" s="21"/>
      <c r="C152" s="21"/>
      <c r="D152" s="21"/>
      <c r="E152" s="24"/>
      <c r="F152" s="24"/>
      <c r="G152" s="24"/>
      <c r="H152" s="24"/>
      <c r="I152" s="24"/>
    </row>
    <row r="153" spans="1:9" s="4" customFormat="1" ht="12.75">
      <c r="A153" s="21"/>
      <c r="B153" s="21"/>
      <c r="C153" s="21"/>
      <c r="D153" s="21"/>
      <c r="E153" s="24"/>
      <c r="F153" s="24"/>
      <c r="G153" s="24"/>
      <c r="H153" s="24"/>
      <c r="I153" s="24"/>
    </row>
    <row r="154" spans="1:9" s="4" customFormat="1" ht="12.75">
      <c r="A154" s="21"/>
      <c r="B154" s="21"/>
      <c r="C154" s="21"/>
      <c r="D154" s="21"/>
      <c r="E154" s="24"/>
      <c r="F154" s="24"/>
      <c r="G154" s="24"/>
      <c r="H154" s="24"/>
      <c r="I154" s="24"/>
    </row>
    <row r="155" spans="1:9" s="4" customFormat="1" ht="12.75">
      <c r="A155" s="21"/>
      <c r="B155" s="21"/>
      <c r="C155" s="21"/>
      <c r="D155" s="21"/>
      <c r="E155" s="24"/>
      <c r="F155" s="24"/>
      <c r="G155" s="24"/>
      <c r="H155" s="24"/>
      <c r="I155" s="24"/>
    </row>
    <row r="156" spans="1:9" s="4" customFormat="1" ht="12.75">
      <c r="A156" s="21"/>
      <c r="B156" s="21"/>
      <c r="C156" s="21"/>
      <c r="D156" s="21"/>
      <c r="E156" s="24"/>
      <c r="F156" s="24"/>
      <c r="G156" s="24"/>
      <c r="H156" s="24"/>
      <c r="I156" s="24"/>
    </row>
    <row r="157" spans="1:9" s="4" customFormat="1" ht="12.75">
      <c r="A157" s="21"/>
      <c r="B157" s="21"/>
      <c r="C157" s="21"/>
      <c r="D157" s="21"/>
      <c r="E157" s="24"/>
      <c r="F157" s="24"/>
      <c r="G157" s="24"/>
      <c r="H157" s="24"/>
      <c r="I157" s="24"/>
    </row>
    <row r="158" spans="1:9" s="4" customFormat="1" ht="12.75">
      <c r="A158" s="21"/>
      <c r="B158" s="21"/>
      <c r="C158" s="21"/>
      <c r="D158" s="21"/>
      <c r="E158" s="24"/>
      <c r="F158" s="24"/>
      <c r="G158" s="24"/>
      <c r="H158" s="24"/>
      <c r="I158" s="24"/>
    </row>
    <row r="159" spans="1:9" s="4" customFormat="1" ht="12.75">
      <c r="A159" s="21"/>
      <c r="B159" s="21"/>
      <c r="C159" s="21"/>
      <c r="D159" s="21"/>
      <c r="E159" s="24"/>
      <c r="F159" s="24"/>
      <c r="G159" s="24"/>
      <c r="H159" s="24"/>
      <c r="I159" s="24"/>
    </row>
    <row r="160" spans="1:9" s="4" customFormat="1" ht="12.75">
      <c r="A160" s="21"/>
      <c r="B160" s="21"/>
      <c r="C160" s="21"/>
      <c r="D160" s="21"/>
      <c r="E160" s="24"/>
      <c r="F160" s="24"/>
      <c r="G160" s="24"/>
      <c r="H160" s="24"/>
      <c r="I160" s="24"/>
    </row>
    <row r="161" spans="1:9" s="4" customFormat="1" ht="12.75">
      <c r="A161" s="21"/>
      <c r="B161" s="21"/>
      <c r="C161" s="21"/>
      <c r="D161" s="21"/>
      <c r="E161" s="24"/>
      <c r="F161" s="24"/>
      <c r="G161" s="24"/>
      <c r="H161" s="24"/>
      <c r="I161" s="24"/>
    </row>
    <row r="162" spans="1:9" s="4" customFormat="1" ht="12.75">
      <c r="A162" s="21"/>
      <c r="B162" s="21"/>
      <c r="C162" s="21"/>
      <c r="D162" s="21"/>
      <c r="E162" s="24"/>
      <c r="F162" s="24"/>
      <c r="G162" s="24"/>
      <c r="H162" s="24"/>
      <c r="I162" s="24"/>
    </row>
    <row r="163" spans="1:9" s="4" customFormat="1" ht="12.75">
      <c r="A163" s="21"/>
      <c r="B163" s="21"/>
      <c r="C163" s="21"/>
      <c r="D163" s="21"/>
      <c r="E163" s="24"/>
      <c r="F163" s="24"/>
      <c r="G163" s="24"/>
      <c r="H163" s="24"/>
      <c r="I163" s="24"/>
    </row>
    <row r="164" spans="1:9" s="4" customFormat="1" ht="12.75">
      <c r="A164" s="21"/>
      <c r="B164" s="21"/>
      <c r="C164" s="21"/>
      <c r="D164" s="21"/>
      <c r="E164" s="24"/>
      <c r="F164" s="24"/>
      <c r="G164" s="24"/>
      <c r="H164" s="24"/>
      <c r="I164" s="24"/>
    </row>
    <row r="165" spans="1:9" s="4" customFormat="1" ht="12.75">
      <c r="A165" s="21"/>
      <c r="B165" s="21"/>
      <c r="C165" s="21"/>
      <c r="D165" s="21"/>
      <c r="E165" s="24"/>
      <c r="F165" s="24"/>
      <c r="G165" s="24"/>
      <c r="H165" s="24"/>
      <c r="I165" s="24"/>
    </row>
    <row r="166" spans="1:9" s="4" customFormat="1" ht="12.75">
      <c r="A166" s="21"/>
      <c r="B166" s="21"/>
      <c r="C166" s="21"/>
      <c r="D166" s="21"/>
      <c r="E166" s="24"/>
      <c r="F166" s="24"/>
      <c r="G166" s="24"/>
      <c r="H166" s="24"/>
      <c r="I166" s="24"/>
    </row>
    <row r="167" spans="1:9" s="4" customFormat="1" ht="12.75">
      <c r="A167" s="21"/>
      <c r="B167" s="21"/>
      <c r="C167" s="21"/>
      <c r="D167" s="21"/>
      <c r="E167" s="24"/>
      <c r="F167" s="24"/>
      <c r="G167" s="24"/>
      <c r="H167" s="24"/>
      <c r="I167" s="24"/>
    </row>
    <row r="168" spans="1:9" s="4" customFormat="1" ht="12.75">
      <c r="A168" s="21"/>
      <c r="B168" s="21"/>
      <c r="C168" s="21"/>
      <c r="D168" s="21"/>
      <c r="E168" s="24"/>
      <c r="F168" s="24"/>
      <c r="G168" s="24"/>
      <c r="H168" s="24"/>
      <c r="I168" s="24"/>
    </row>
    <row r="169" spans="1:9" s="4" customFormat="1" ht="12.75">
      <c r="A169" s="21"/>
      <c r="B169" s="21"/>
      <c r="C169" s="21"/>
      <c r="D169" s="21"/>
      <c r="E169" s="24"/>
      <c r="F169" s="24"/>
      <c r="G169" s="24"/>
      <c r="H169" s="24"/>
      <c r="I169" s="24"/>
    </row>
    <row r="170" spans="1:9" s="4" customFormat="1" ht="12.75">
      <c r="A170" s="21"/>
      <c r="B170" s="21"/>
      <c r="C170" s="21"/>
      <c r="D170" s="21"/>
      <c r="E170" s="24"/>
      <c r="F170" s="24"/>
      <c r="G170" s="24"/>
      <c r="H170" s="24"/>
      <c r="I170" s="24"/>
    </row>
    <row r="171" spans="1:9" s="4" customFormat="1" ht="12.75">
      <c r="A171" s="21"/>
      <c r="B171" s="21"/>
      <c r="C171" s="21"/>
      <c r="D171" s="21"/>
      <c r="E171" s="24"/>
      <c r="F171" s="24"/>
      <c r="G171" s="24"/>
      <c r="H171" s="24"/>
      <c r="I171" s="24"/>
    </row>
    <row r="172" spans="1:9" s="4" customFormat="1" ht="12.75">
      <c r="A172" s="21"/>
      <c r="B172" s="21"/>
      <c r="C172" s="21"/>
      <c r="D172" s="21"/>
      <c r="E172" s="24"/>
      <c r="F172" s="24"/>
      <c r="G172" s="24"/>
      <c r="H172" s="24"/>
      <c r="I172" s="24"/>
    </row>
    <row r="173" spans="1:9" s="4" customFormat="1" ht="12.75">
      <c r="A173" s="21"/>
      <c r="B173" s="21"/>
      <c r="C173" s="21"/>
      <c r="D173" s="21"/>
      <c r="E173" s="24"/>
      <c r="F173" s="24"/>
      <c r="G173" s="24"/>
      <c r="H173" s="24"/>
      <c r="I173" s="24"/>
    </row>
    <row r="174" spans="1:9" s="4" customFormat="1" ht="12.75">
      <c r="A174" s="21"/>
      <c r="B174" s="21"/>
      <c r="C174" s="21"/>
      <c r="D174" s="21"/>
      <c r="E174" s="24"/>
      <c r="F174" s="24"/>
      <c r="G174" s="24"/>
      <c r="H174" s="24"/>
      <c r="I174" s="24"/>
    </row>
    <row r="175" spans="1:9" s="4" customFormat="1" ht="12.75">
      <c r="A175" s="21"/>
      <c r="B175" s="21"/>
      <c r="C175" s="21"/>
      <c r="D175" s="21"/>
      <c r="E175" s="24"/>
      <c r="F175" s="24"/>
      <c r="G175" s="24"/>
      <c r="H175" s="24"/>
      <c r="I175" s="24"/>
    </row>
    <row r="176" spans="1:9" s="4" customFormat="1" ht="12.75">
      <c r="A176" s="21"/>
      <c r="B176" s="21"/>
      <c r="C176" s="21"/>
      <c r="D176" s="21"/>
      <c r="E176" s="24"/>
      <c r="F176" s="24"/>
      <c r="G176" s="24"/>
      <c r="H176" s="24"/>
      <c r="I176" s="24"/>
    </row>
    <row r="177" spans="1:9" s="4" customFormat="1" ht="12.75">
      <c r="A177" s="21"/>
      <c r="B177" s="21"/>
      <c r="C177" s="21"/>
      <c r="D177" s="21"/>
      <c r="E177" s="24"/>
      <c r="F177" s="24"/>
      <c r="G177" s="24"/>
      <c r="H177" s="24"/>
      <c r="I177" s="24"/>
    </row>
    <row r="178" spans="1:9" s="4" customFormat="1" ht="12.75">
      <c r="A178" s="21"/>
      <c r="B178" s="21"/>
      <c r="C178" s="21"/>
      <c r="D178" s="21"/>
      <c r="E178" s="24"/>
      <c r="F178" s="24"/>
      <c r="G178" s="24"/>
      <c r="H178" s="24"/>
      <c r="I178" s="24"/>
    </row>
    <row r="179" spans="1:9" s="4" customFormat="1" ht="12.75">
      <c r="A179" s="21"/>
      <c r="B179" s="21"/>
      <c r="C179" s="21"/>
      <c r="D179" s="21"/>
      <c r="E179" s="24"/>
      <c r="F179" s="24"/>
      <c r="G179" s="24"/>
      <c r="H179" s="24"/>
      <c r="I179" s="24"/>
    </row>
    <row r="180" spans="1:9" s="4" customFormat="1" ht="12.75">
      <c r="A180" s="21"/>
      <c r="B180" s="21"/>
      <c r="C180" s="21"/>
      <c r="D180" s="21"/>
      <c r="E180" s="24"/>
      <c r="F180" s="24"/>
      <c r="G180" s="24"/>
      <c r="H180" s="24"/>
      <c r="I180" s="24"/>
    </row>
    <row r="181" spans="1:9" s="4" customFormat="1" ht="12.75">
      <c r="A181" s="21"/>
      <c r="B181" s="21"/>
      <c r="C181" s="21"/>
      <c r="D181" s="21"/>
      <c r="E181" s="24"/>
      <c r="F181" s="24"/>
      <c r="G181" s="24"/>
      <c r="H181" s="24"/>
      <c r="I181" s="24"/>
    </row>
    <row r="182" spans="1:9" s="4" customFormat="1" ht="12.75">
      <c r="A182" s="21"/>
      <c r="B182" s="21"/>
      <c r="C182" s="21"/>
      <c r="D182" s="21"/>
      <c r="E182" s="24"/>
      <c r="F182" s="24"/>
      <c r="G182" s="24"/>
      <c r="H182" s="24"/>
      <c r="I182" s="24"/>
    </row>
    <row r="183" spans="1:9" s="4" customFormat="1" ht="12.75">
      <c r="A183" s="21"/>
      <c r="B183" s="21"/>
      <c r="C183" s="21"/>
      <c r="D183" s="21"/>
      <c r="E183" s="24"/>
      <c r="F183" s="24"/>
      <c r="G183" s="24"/>
      <c r="H183" s="24"/>
      <c r="I183" s="24"/>
    </row>
    <row r="184" spans="1:9" s="4" customFormat="1" ht="12.75">
      <c r="A184" s="21"/>
      <c r="B184" s="21"/>
      <c r="C184" s="21"/>
      <c r="D184" s="21"/>
      <c r="E184" s="24"/>
      <c r="F184" s="24"/>
      <c r="G184" s="24"/>
      <c r="H184" s="24"/>
      <c r="I184" s="24"/>
    </row>
    <row r="185" spans="1:9" s="4" customFormat="1" ht="12.75">
      <c r="A185" s="21"/>
      <c r="B185" s="21"/>
      <c r="C185" s="21"/>
      <c r="D185" s="21"/>
      <c r="E185" s="24"/>
      <c r="F185" s="24"/>
      <c r="G185" s="24"/>
      <c r="H185" s="24"/>
      <c r="I185" s="24"/>
    </row>
    <row r="186" spans="1:9" s="4" customFormat="1" ht="12.75">
      <c r="A186" s="21"/>
      <c r="B186" s="21"/>
      <c r="C186" s="21"/>
      <c r="D186" s="21"/>
      <c r="E186" s="24"/>
      <c r="F186" s="24"/>
      <c r="G186" s="24"/>
      <c r="H186" s="24"/>
      <c r="I186" s="24"/>
    </row>
    <row r="187" spans="1:9" s="4" customFormat="1" ht="12.75">
      <c r="A187" s="21"/>
      <c r="B187" s="21"/>
      <c r="C187" s="21"/>
      <c r="D187" s="21"/>
      <c r="E187" s="24"/>
      <c r="F187" s="24"/>
      <c r="G187" s="24"/>
      <c r="H187" s="24"/>
      <c r="I187" s="24"/>
    </row>
    <row r="188" spans="1:9" s="4" customFormat="1" ht="12.75">
      <c r="A188" s="21"/>
      <c r="B188" s="21"/>
      <c r="C188" s="21"/>
      <c r="D188" s="21"/>
      <c r="E188" s="24"/>
      <c r="F188" s="24"/>
      <c r="G188" s="24"/>
      <c r="H188" s="24"/>
      <c r="I188" s="24"/>
    </row>
    <row r="189" spans="1:9" s="4" customFormat="1" ht="12.75">
      <c r="A189" s="21"/>
      <c r="B189" s="21"/>
      <c r="C189" s="21"/>
      <c r="D189" s="21"/>
      <c r="E189" s="24"/>
      <c r="F189" s="24"/>
      <c r="G189" s="24"/>
      <c r="H189" s="24"/>
      <c r="I189" s="24"/>
    </row>
    <row r="190" spans="1:9" s="4" customFormat="1" ht="12.75">
      <c r="A190" s="21"/>
      <c r="B190" s="21"/>
      <c r="C190" s="21"/>
      <c r="D190" s="21"/>
      <c r="E190" s="24"/>
      <c r="F190" s="24"/>
      <c r="G190" s="24"/>
      <c r="H190" s="24"/>
      <c r="I190" s="24"/>
    </row>
    <row r="191" spans="1:9" s="4" customFormat="1" ht="12.75">
      <c r="A191" s="21"/>
      <c r="B191" s="21"/>
      <c r="C191" s="21"/>
      <c r="D191" s="21"/>
      <c r="E191" s="24"/>
      <c r="F191" s="24"/>
      <c r="G191" s="24"/>
      <c r="H191" s="24"/>
      <c r="I191" s="24"/>
    </row>
    <row r="192" spans="1:9" s="4" customFormat="1" ht="12.75">
      <c r="A192" s="21"/>
      <c r="B192" s="21"/>
      <c r="C192" s="21"/>
      <c r="D192" s="21"/>
      <c r="E192" s="24"/>
      <c r="F192" s="24"/>
      <c r="G192" s="24"/>
      <c r="H192" s="24"/>
      <c r="I192" s="24"/>
    </row>
    <row r="193" spans="1:9" s="4" customFormat="1" ht="12.75">
      <c r="A193" s="21"/>
      <c r="B193" s="21"/>
      <c r="C193" s="21"/>
      <c r="D193" s="21"/>
      <c r="E193" s="24"/>
      <c r="F193" s="24"/>
      <c r="G193" s="24"/>
      <c r="H193" s="24"/>
      <c r="I193" s="24"/>
    </row>
    <row r="194" spans="1:9" s="4" customFormat="1" ht="12.75">
      <c r="A194" s="21"/>
      <c r="B194" s="21"/>
      <c r="C194" s="21"/>
      <c r="D194" s="21"/>
      <c r="E194" s="24"/>
      <c r="F194" s="24"/>
      <c r="G194" s="24"/>
      <c r="H194" s="24"/>
      <c r="I194" s="24"/>
    </row>
    <row r="195" spans="1:9" s="4" customFormat="1" ht="12.75">
      <c r="A195" s="21"/>
      <c r="B195" s="21"/>
      <c r="C195" s="21"/>
      <c r="D195" s="21"/>
      <c r="E195" s="24"/>
      <c r="F195" s="24"/>
      <c r="G195" s="24"/>
      <c r="H195" s="24"/>
      <c r="I195" s="24"/>
    </row>
    <row r="196" spans="1:9" s="4" customFormat="1" ht="12.75">
      <c r="A196" s="21"/>
      <c r="B196" s="21"/>
      <c r="C196" s="21"/>
      <c r="D196" s="21"/>
      <c r="E196" s="24"/>
      <c r="F196" s="24"/>
      <c r="G196" s="24"/>
      <c r="H196" s="24"/>
      <c r="I196" s="24"/>
    </row>
    <row r="197" spans="1:9" s="4" customFormat="1" ht="12.75">
      <c r="A197" s="21"/>
      <c r="B197" s="21"/>
      <c r="C197" s="21"/>
      <c r="D197" s="21"/>
      <c r="E197" s="24"/>
      <c r="F197" s="24"/>
      <c r="G197" s="24"/>
      <c r="H197" s="24"/>
      <c r="I197" s="24"/>
    </row>
    <row r="198" spans="1:9" s="4" customFormat="1" ht="12.75">
      <c r="A198" s="21"/>
      <c r="B198" s="21"/>
      <c r="C198" s="21"/>
      <c r="D198" s="21"/>
      <c r="E198" s="24"/>
      <c r="F198" s="24"/>
      <c r="G198" s="24"/>
      <c r="H198" s="24"/>
      <c r="I198" s="24"/>
    </row>
    <row r="199" spans="1:9" s="4" customFormat="1" ht="12.75">
      <c r="A199" s="21"/>
      <c r="B199" s="21"/>
      <c r="C199" s="21"/>
      <c r="D199" s="21"/>
      <c r="E199" s="24"/>
      <c r="F199" s="24"/>
      <c r="G199" s="24"/>
      <c r="H199" s="24"/>
      <c r="I199" s="24"/>
    </row>
    <row r="200" spans="1:9" s="4" customFormat="1" ht="12.75">
      <c r="A200" s="21"/>
      <c r="B200" s="21"/>
      <c r="C200" s="21"/>
      <c r="D200" s="21"/>
      <c r="E200" s="24"/>
      <c r="F200" s="24"/>
      <c r="G200" s="24"/>
      <c r="H200" s="24"/>
      <c r="I200" s="24"/>
    </row>
    <row r="201" spans="1:9" s="4" customFormat="1" ht="12.75">
      <c r="A201" s="21"/>
      <c r="B201" s="21"/>
      <c r="C201" s="21"/>
      <c r="D201" s="21"/>
      <c r="E201" s="24"/>
      <c r="F201" s="24"/>
      <c r="G201" s="24"/>
      <c r="H201" s="24"/>
      <c r="I201" s="24"/>
    </row>
    <row r="202" spans="1:9" s="4" customFormat="1" ht="12.75">
      <c r="A202" s="21"/>
      <c r="B202" s="21"/>
      <c r="C202" s="21"/>
      <c r="D202" s="21"/>
      <c r="E202" s="24"/>
      <c r="F202" s="24"/>
      <c r="G202" s="24"/>
      <c r="H202" s="24"/>
      <c r="I202" s="24"/>
    </row>
    <row r="203" spans="1:9" s="4" customFormat="1" ht="12.75">
      <c r="A203" s="21"/>
      <c r="B203" s="21"/>
      <c r="C203" s="21"/>
      <c r="D203" s="21"/>
      <c r="E203" s="24"/>
      <c r="F203" s="24"/>
      <c r="G203" s="24"/>
      <c r="H203" s="24"/>
      <c r="I203" s="24"/>
    </row>
    <row r="204" spans="1:9" s="4" customFormat="1" ht="12.75">
      <c r="A204" s="21"/>
      <c r="B204" s="21"/>
      <c r="C204" s="21"/>
      <c r="D204" s="21"/>
      <c r="E204" s="24"/>
      <c r="F204" s="24"/>
      <c r="G204" s="24"/>
      <c r="H204" s="24"/>
      <c r="I204" s="24"/>
    </row>
    <row r="205" spans="1:9" s="4" customFormat="1" ht="12.75">
      <c r="A205" s="21"/>
      <c r="B205" s="21"/>
      <c r="C205" s="21"/>
      <c r="D205" s="21"/>
      <c r="E205" s="24"/>
      <c r="F205" s="24"/>
      <c r="G205" s="24"/>
      <c r="H205" s="24"/>
      <c r="I205" s="24"/>
    </row>
    <row r="206" spans="1:9" s="4" customFormat="1" ht="12.75">
      <c r="A206" s="21"/>
      <c r="B206" s="21"/>
      <c r="C206" s="21"/>
      <c r="D206" s="21"/>
      <c r="E206" s="24"/>
      <c r="F206" s="24"/>
      <c r="G206" s="24"/>
      <c r="H206" s="24"/>
      <c r="I206" s="24"/>
    </row>
    <row r="207" spans="1:9" s="4" customFormat="1" ht="12.75">
      <c r="A207" s="21"/>
      <c r="B207" s="21"/>
      <c r="C207" s="21"/>
      <c r="D207" s="21"/>
      <c r="E207" s="24"/>
      <c r="F207" s="24"/>
      <c r="G207" s="24"/>
      <c r="H207" s="24"/>
      <c r="I207" s="24"/>
    </row>
    <row r="208" spans="1:9" s="4" customFormat="1" ht="12.75">
      <c r="A208" s="21"/>
      <c r="B208" s="21"/>
      <c r="C208" s="21"/>
      <c r="D208" s="21"/>
      <c r="E208" s="24"/>
      <c r="F208" s="24"/>
      <c r="G208" s="24"/>
      <c r="H208" s="24"/>
      <c r="I208" s="24"/>
    </row>
    <row r="209" spans="1:9" s="4" customFormat="1" ht="12.75">
      <c r="A209" s="21"/>
      <c r="B209" s="21"/>
      <c r="C209" s="21"/>
      <c r="D209" s="21"/>
      <c r="E209" s="24"/>
      <c r="F209" s="24"/>
      <c r="G209" s="24"/>
      <c r="H209" s="24"/>
      <c r="I209" s="24"/>
    </row>
    <row r="210" spans="1:9" s="4" customFormat="1" ht="12.75">
      <c r="A210" s="21"/>
      <c r="B210" s="21"/>
      <c r="C210" s="21"/>
      <c r="D210" s="21"/>
      <c r="E210" s="24"/>
      <c r="F210" s="24"/>
      <c r="G210" s="24"/>
      <c r="H210" s="24"/>
      <c r="I210" s="24"/>
    </row>
    <row r="211" spans="1:9" s="4" customFormat="1" ht="12.75">
      <c r="A211" s="21"/>
      <c r="B211" s="21"/>
      <c r="C211" s="21"/>
      <c r="D211" s="21"/>
      <c r="E211" s="24"/>
      <c r="F211" s="24"/>
      <c r="G211" s="24"/>
      <c r="H211" s="24"/>
      <c r="I211" s="24"/>
    </row>
    <row r="212" spans="1:9" s="4" customFormat="1" ht="12.75">
      <c r="A212" s="21"/>
      <c r="B212" s="21"/>
      <c r="C212" s="21"/>
      <c r="D212" s="21"/>
      <c r="E212" s="24"/>
      <c r="F212" s="24"/>
      <c r="G212" s="24"/>
      <c r="H212" s="24"/>
      <c r="I212" s="24"/>
    </row>
    <row r="213" spans="1:9" s="4" customFormat="1" ht="12.75">
      <c r="A213" s="21"/>
      <c r="B213" s="21"/>
      <c r="C213" s="21"/>
      <c r="D213" s="21"/>
      <c r="E213" s="24"/>
      <c r="F213" s="24"/>
      <c r="G213" s="24"/>
      <c r="H213" s="24"/>
      <c r="I213" s="24"/>
    </row>
    <row r="214" spans="1:9" s="4" customFormat="1" ht="12.75">
      <c r="A214" s="21"/>
      <c r="B214" s="21"/>
      <c r="C214" s="21"/>
      <c r="D214" s="21"/>
      <c r="E214" s="24"/>
      <c r="F214" s="24"/>
      <c r="G214" s="24"/>
      <c r="H214" s="24"/>
      <c r="I214" s="24"/>
    </row>
    <row r="215" spans="1:9" s="4" customFormat="1" ht="12.75">
      <c r="A215" s="21"/>
      <c r="B215" s="21"/>
      <c r="C215" s="21"/>
      <c r="D215" s="21"/>
      <c r="E215" s="24"/>
      <c r="F215" s="24"/>
      <c r="G215" s="24"/>
      <c r="H215" s="24"/>
      <c r="I215" s="24"/>
    </row>
    <row r="216" spans="1:9" s="4" customFormat="1" ht="12.75">
      <c r="A216" s="21"/>
      <c r="B216" s="21"/>
      <c r="C216" s="21"/>
      <c r="D216" s="21"/>
      <c r="E216" s="24"/>
      <c r="F216" s="24"/>
      <c r="G216" s="24"/>
      <c r="H216" s="24"/>
      <c r="I216" s="24"/>
    </row>
    <row r="217" spans="1:9" s="4" customFormat="1" ht="12.75">
      <c r="A217" s="21"/>
      <c r="B217" s="21"/>
      <c r="C217" s="21"/>
      <c r="D217" s="21"/>
      <c r="E217" s="24"/>
      <c r="F217" s="24"/>
      <c r="G217" s="24"/>
      <c r="H217" s="24"/>
      <c r="I217" s="24"/>
    </row>
    <row r="218" spans="1:9" s="4" customFormat="1" ht="12.75">
      <c r="A218" s="21"/>
      <c r="B218" s="21"/>
      <c r="C218" s="21"/>
      <c r="D218" s="21"/>
      <c r="E218" s="24"/>
      <c r="F218" s="24"/>
      <c r="G218" s="24"/>
      <c r="H218" s="24"/>
      <c r="I218" s="24"/>
    </row>
    <row r="219" spans="1:9" s="4" customFormat="1" ht="12.75">
      <c r="A219" s="21"/>
      <c r="B219" s="21"/>
      <c r="C219" s="21"/>
      <c r="D219" s="21"/>
      <c r="E219" s="24"/>
      <c r="F219" s="24"/>
      <c r="G219" s="24"/>
      <c r="H219" s="24"/>
      <c r="I219" s="24"/>
    </row>
    <row r="220" spans="1:9" s="4" customFormat="1" ht="12.75">
      <c r="A220" s="21"/>
      <c r="B220" s="21"/>
      <c r="C220" s="21"/>
      <c r="D220" s="21"/>
      <c r="E220" s="24"/>
      <c r="F220" s="24"/>
      <c r="G220" s="24"/>
      <c r="H220" s="24"/>
      <c r="I220" s="24"/>
    </row>
    <row r="221" spans="1:10" s="4" customFormat="1" ht="9.75" customHeight="1">
      <c r="A221" s="14" t="s">
        <v>153</v>
      </c>
      <c r="B221" s="14"/>
      <c r="C221" s="14"/>
      <c r="D221" s="15"/>
      <c r="E221" s="85"/>
      <c r="F221" s="85" t="s">
        <v>154</v>
      </c>
      <c r="G221" s="85"/>
      <c r="H221" s="85"/>
      <c r="I221" s="85"/>
      <c r="J221" s="85"/>
    </row>
    <row r="222" spans="1:10" s="4" customFormat="1" ht="12.75" customHeight="1">
      <c r="A222" s="21"/>
      <c r="B222" s="21"/>
      <c r="C222" s="21"/>
      <c r="D222" s="21"/>
      <c r="E222" s="85"/>
      <c r="F222" s="85"/>
      <c r="G222" s="84"/>
      <c r="H222" s="84"/>
      <c r="I222" s="85"/>
      <c r="J222" s="85"/>
    </row>
    <row r="223" spans="1:10" s="4" customFormat="1" ht="12.75" customHeight="1">
      <c r="A223" s="14" t="s">
        <v>155</v>
      </c>
      <c r="B223" s="14"/>
      <c r="C223" s="14"/>
      <c r="D223" s="15"/>
      <c r="E223" s="85"/>
      <c r="F223" s="85"/>
      <c r="G223" s="85"/>
      <c r="H223" s="85"/>
      <c r="I223" s="85"/>
      <c r="J223" s="85"/>
    </row>
    <row r="224" spans="1:10" s="4" customFormat="1" ht="9.75" customHeight="1">
      <c r="A224" s="14" t="s">
        <v>156</v>
      </c>
      <c r="B224" s="14"/>
      <c r="C224" s="14"/>
      <c r="D224" s="15"/>
      <c r="E224" s="85"/>
      <c r="F224" s="85"/>
      <c r="G224" s="85"/>
      <c r="H224" s="85"/>
      <c r="I224" s="85"/>
      <c r="J224" s="85"/>
    </row>
    <row r="225" spans="1:10" s="4" customFormat="1" ht="18.75" customHeight="1">
      <c r="A225" s="21"/>
      <c r="B225" s="21"/>
      <c r="C225" s="21"/>
      <c r="D225" s="214" t="s">
        <v>126</v>
      </c>
      <c r="E225" s="86"/>
      <c r="F225" s="86"/>
      <c r="G225" s="87"/>
      <c r="H225" s="51"/>
      <c r="I225" s="28"/>
      <c r="J225" s="29"/>
    </row>
    <row r="226" spans="1:9" s="4" customFormat="1" ht="11.25" customHeight="1">
      <c r="A226" s="21"/>
      <c r="B226" s="21"/>
      <c r="C226" s="21"/>
      <c r="D226" s="85"/>
      <c r="E226" s="85"/>
      <c r="F226" s="85"/>
      <c r="G226" s="86" t="s">
        <v>109</v>
      </c>
      <c r="H226" s="3"/>
      <c r="I226" s="24"/>
    </row>
    <row r="227" spans="1:9" s="4" customFormat="1" ht="17.25" customHeight="1">
      <c r="A227" s="21"/>
      <c r="B227" s="21"/>
      <c r="C227" s="21"/>
      <c r="D227" s="88" t="s">
        <v>53</v>
      </c>
      <c r="E227" s="86"/>
      <c r="F227" s="86"/>
      <c r="G227" s="86"/>
      <c r="H227" s="3"/>
      <c r="I227" s="24"/>
    </row>
    <row r="228" spans="1:9" s="4" customFormat="1" ht="10.5" customHeight="1">
      <c r="A228" s="21"/>
      <c r="B228" s="21"/>
      <c r="C228" s="21"/>
      <c r="D228" s="86" t="s">
        <v>110</v>
      </c>
      <c r="E228" s="86"/>
      <c r="F228" s="86"/>
      <c r="G228" s="24"/>
      <c r="H228" s="3"/>
      <c r="I228" s="24"/>
    </row>
    <row r="229" s="4" customFormat="1" ht="23.25" customHeight="1">
      <c r="A229" s="88" t="s">
        <v>48</v>
      </c>
    </row>
    <row r="230" spans="1:6" s="4" customFormat="1" ht="12" customHeight="1">
      <c r="A230" s="89" t="s">
        <v>111</v>
      </c>
      <c r="C230" s="90"/>
      <c r="D230" s="60"/>
      <c r="E230" s="60"/>
      <c r="F230" s="60"/>
    </row>
    <row r="231" spans="1:8" s="4" customFormat="1" ht="9.75" customHeight="1">
      <c r="A231" s="14"/>
      <c r="B231" s="14"/>
      <c r="C231" s="14"/>
      <c r="D231" s="15"/>
      <c r="E231" s="15"/>
      <c r="F231" s="14"/>
      <c r="G231" s="14"/>
      <c r="H231" s="91"/>
    </row>
    <row r="232" spans="1:9" s="4" customFormat="1" ht="13.5" customHeight="1">
      <c r="A232" s="14" t="s">
        <v>47</v>
      </c>
      <c r="B232" s="14"/>
      <c r="C232" s="14"/>
      <c r="D232" s="84"/>
      <c r="E232" s="92"/>
      <c r="F232" s="92"/>
      <c r="G232" s="92"/>
      <c r="H232" s="93"/>
      <c r="I232" s="93"/>
    </row>
    <row r="233" spans="1:9" s="4" customFormat="1" ht="12.75">
      <c r="A233" s="21"/>
      <c r="B233" s="21"/>
      <c r="C233" s="21"/>
      <c r="D233" s="21"/>
      <c r="E233" s="24"/>
      <c r="F233" s="24"/>
      <c r="G233" s="24"/>
      <c r="H233" s="24"/>
      <c r="I233" s="24"/>
    </row>
    <row r="234" spans="1:9" s="4" customFormat="1" ht="12.75">
      <c r="A234" s="21"/>
      <c r="B234" s="21"/>
      <c r="C234" s="21"/>
      <c r="D234" s="21"/>
      <c r="E234" s="24"/>
      <c r="F234" s="24"/>
      <c r="G234" s="24"/>
      <c r="H234" s="24"/>
      <c r="I234" s="24"/>
    </row>
    <row r="235" spans="1:9" s="4" customFormat="1" ht="12.75">
      <c r="A235" s="21"/>
      <c r="B235" s="21"/>
      <c r="C235" s="21"/>
      <c r="D235" s="21"/>
      <c r="E235" s="24"/>
      <c r="F235" s="24"/>
      <c r="G235" s="24"/>
      <c r="H235" s="24"/>
      <c r="I235" s="24"/>
    </row>
    <row r="236" spans="1:9" s="4" customFormat="1" ht="12.75">
      <c r="A236" s="21"/>
      <c r="B236" s="21"/>
      <c r="C236" s="21"/>
      <c r="D236" s="21"/>
      <c r="E236" s="24"/>
      <c r="F236" s="24"/>
      <c r="G236" s="24"/>
      <c r="H236" s="24"/>
      <c r="I236" s="24"/>
    </row>
    <row r="237" spans="1:9" s="4" customFormat="1" ht="12.75">
      <c r="A237" s="21"/>
      <c r="B237" s="21"/>
      <c r="C237" s="21"/>
      <c r="D237" s="21"/>
      <c r="E237" s="24"/>
      <c r="F237" s="24"/>
      <c r="G237" s="24"/>
      <c r="H237" s="24"/>
      <c r="I237" s="24"/>
    </row>
    <row r="238" spans="1:9" s="4" customFormat="1" ht="12.75">
      <c r="A238" s="21"/>
      <c r="B238" s="21"/>
      <c r="C238" s="21"/>
      <c r="D238" s="21"/>
      <c r="E238" s="24"/>
      <c r="F238" s="24"/>
      <c r="G238" s="24"/>
      <c r="H238" s="24"/>
      <c r="I238" s="24"/>
    </row>
    <row r="239" spans="1:9" s="4" customFormat="1" ht="12.75">
      <c r="A239" s="21"/>
      <c r="B239" s="21"/>
      <c r="C239" s="21"/>
      <c r="D239" s="21"/>
      <c r="E239" s="24"/>
      <c r="F239" s="24"/>
      <c r="G239" s="24"/>
      <c r="H239" s="24"/>
      <c r="I239" s="24"/>
    </row>
    <row r="240" spans="1:9" s="4" customFormat="1" ht="12.75">
      <c r="A240" s="21"/>
      <c r="B240" s="21"/>
      <c r="C240" s="21"/>
      <c r="D240" s="21"/>
      <c r="E240" s="24"/>
      <c r="F240" s="24"/>
      <c r="G240" s="24"/>
      <c r="H240" s="24"/>
      <c r="I240" s="24"/>
    </row>
    <row r="241" spans="1:9" s="4" customFormat="1" ht="12.75">
      <c r="A241" s="21"/>
      <c r="B241" s="21"/>
      <c r="C241" s="21"/>
      <c r="D241" s="21"/>
      <c r="E241" s="24"/>
      <c r="F241" s="24"/>
      <c r="G241" s="24"/>
      <c r="H241" s="24"/>
      <c r="I241" s="24"/>
    </row>
    <row r="242" spans="1:9" s="4" customFormat="1" ht="12.75">
      <c r="A242" s="21"/>
      <c r="B242" s="21"/>
      <c r="C242" s="21"/>
      <c r="D242" s="21"/>
      <c r="E242" s="24"/>
      <c r="F242" s="24"/>
      <c r="G242" s="24"/>
      <c r="H242" s="24"/>
      <c r="I242" s="24"/>
    </row>
    <row r="243" spans="1:9" s="4" customFormat="1" ht="12.75">
      <c r="A243" s="21"/>
      <c r="B243" s="21"/>
      <c r="C243" s="21"/>
      <c r="D243" s="21"/>
      <c r="E243" s="24"/>
      <c r="F243" s="24"/>
      <c r="G243" s="24"/>
      <c r="H243" s="24"/>
      <c r="I243" s="24"/>
    </row>
    <row r="244" spans="1:9" s="4" customFormat="1" ht="12.75">
      <c r="A244" s="21"/>
      <c r="B244" s="21"/>
      <c r="C244" s="21"/>
      <c r="D244" s="21"/>
      <c r="E244" s="24"/>
      <c r="F244" s="24"/>
      <c r="G244" s="24"/>
      <c r="H244" s="24"/>
      <c r="I244" s="24"/>
    </row>
    <row r="245" spans="1:9" s="4" customFormat="1" ht="12.75">
      <c r="A245" s="21"/>
      <c r="B245" s="21"/>
      <c r="C245" s="21"/>
      <c r="D245" s="21"/>
      <c r="E245" s="24"/>
      <c r="F245" s="24"/>
      <c r="G245" s="24"/>
      <c r="H245" s="24"/>
      <c r="I245" s="24"/>
    </row>
    <row r="246" spans="1:9" s="4" customFormat="1" ht="12.75">
      <c r="A246" s="21"/>
      <c r="B246" s="21"/>
      <c r="C246" s="21"/>
      <c r="D246" s="21"/>
      <c r="E246" s="24"/>
      <c r="F246" s="24"/>
      <c r="G246" s="24"/>
      <c r="H246" s="24"/>
      <c r="I246" s="24"/>
    </row>
    <row r="247" spans="1:9" s="4" customFormat="1" ht="12.75">
      <c r="A247" s="21"/>
      <c r="B247" s="21"/>
      <c r="C247" s="21"/>
      <c r="D247" s="21"/>
      <c r="E247" s="24"/>
      <c r="F247" s="24"/>
      <c r="G247" s="24"/>
      <c r="H247" s="24"/>
      <c r="I247" s="24"/>
    </row>
    <row r="248" spans="1:9" s="4" customFormat="1" ht="12.75">
      <c r="A248" s="21"/>
      <c r="B248" s="21"/>
      <c r="C248" s="21"/>
      <c r="D248" s="21"/>
      <c r="E248" s="24"/>
      <c r="F248" s="24"/>
      <c r="G248" s="24"/>
      <c r="H248" s="24"/>
      <c r="I248" s="24"/>
    </row>
    <row r="249" spans="1:9" s="4" customFormat="1" ht="12.75">
      <c r="A249" s="21"/>
      <c r="B249" s="21"/>
      <c r="C249" s="21"/>
      <c r="D249" s="21"/>
      <c r="E249" s="24"/>
      <c r="F249" s="24"/>
      <c r="G249" s="24"/>
      <c r="H249" s="24"/>
      <c r="I249" s="24"/>
    </row>
    <row r="250" spans="1:9" s="4" customFormat="1" ht="12.75">
      <c r="A250" s="21"/>
      <c r="B250" s="21"/>
      <c r="C250" s="21"/>
      <c r="D250" s="21"/>
      <c r="E250" s="24"/>
      <c r="F250" s="24"/>
      <c r="G250" s="24"/>
      <c r="H250" s="24"/>
      <c r="I250" s="24"/>
    </row>
    <row r="251" spans="1:9" s="4" customFormat="1" ht="12.75">
      <c r="A251" s="21"/>
      <c r="B251" s="21"/>
      <c r="C251" s="21"/>
      <c r="D251" s="21"/>
      <c r="E251" s="24"/>
      <c r="F251" s="24"/>
      <c r="G251" s="24"/>
      <c r="H251" s="24"/>
      <c r="I251" s="24"/>
    </row>
    <row r="252" spans="1:9" s="4" customFormat="1" ht="12.75">
      <c r="A252" s="21"/>
      <c r="B252" s="21"/>
      <c r="C252" s="21"/>
      <c r="D252" s="21"/>
      <c r="E252" s="24"/>
      <c r="F252" s="24"/>
      <c r="G252" s="24"/>
      <c r="H252" s="24"/>
      <c r="I252" s="24"/>
    </row>
    <row r="253" spans="1:9" s="4" customFormat="1" ht="12.75">
      <c r="A253" s="21"/>
      <c r="B253" s="21"/>
      <c r="C253" s="21"/>
      <c r="D253" s="21"/>
      <c r="E253" s="24"/>
      <c r="F253" s="24"/>
      <c r="G253" s="24"/>
      <c r="H253" s="24"/>
      <c r="I253" s="24"/>
    </row>
    <row r="254" spans="1:9" s="4" customFormat="1" ht="12.75">
      <c r="A254" s="21"/>
      <c r="B254" s="21"/>
      <c r="C254" s="21"/>
      <c r="D254" s="21"/>
      <c r="E254" s="24"/>
      <c r="F254" s="24"/>
      <c r="G254" s="24"/>
      <c r="H254" s="24"/>
      <c r="I254" s="24"/>
    </row>
    <row r="255" spans="1:9" s="4" customFormat="1" ht="12.75">
      <c r="A255" s="21"/>
      <c r="B255" s="21"/>
      <c r="C255" s="21"/>
      <c r="D255" s="21"/>
      <c r="E255" s="24"/>
      <c r="F255" s="24"/>
      <c r="G255" s="24"/>
      <c r="H255" s="24"/>
      <c r="I255" s="24"/>
    </row>
    <row r="256" spans="1:9" s="4" customFormat="1" ht="12.75">
      <c r="A256" s="21"/>
      <c r="B256" s="21"/>
      <c r="C256" s="21"/>
      <c r="D256" s="21"/>
      <c r="E256" s="24"/>
      <c r="F256" s="24"/>
      <c r="G256" s="24"/>
      <c r="H256" s="24"/>
      <c r="I256" s="24"/>
    </row>
    <row r="257" spans="1:9" s="4" customFormat="1" ht="12.75">
      <c r="A257" s="21"/>
      <c r="B257" s="21"/>
      <c r="C257" s="21"/>
      <c r="D257" s="21"/>
      <c r="E257" s="24"/>
      <c r="F257" s="24"/>
      <c r="G257" s="24"/>
      <c r="H257" s="24"/>
      <c r="I257" s="24"/>
    </row>
    <row r="258" spans="1:9" s="4" customFormat="1" ht="12.75">
      <c r="A258" s="21"/>
      <c r="B258" s="21"/>
      <c r="C258" s="21"/>
      <c r="D258" s="21"/>
      <c r="E258" s="24"/>
      <c r="F258" s="24"/>
      <c r="G258" s="24"/>
      <c r="H258" s="24"/>
      <c r="I258" s="24"/>
    </row>
    <row r="259" spans="1:9" s="4" customFormat="1" ht="12.75">
      <c r="A259" s="21"/>
      <c r="B259" s="21"/>
      <c r="C259" s="21"/>
      <c r="D259" s="21"/>
      <c r="E259" s="24"/>
      <c r="F259" s="24"/>
      <c r="G259" s="24"/>
      <c r="H259" s="24"/>
      <c r="I259" s="24"/>
    </row>
    <row r="260" spans="1:9" s="4" customFormat="1" ht="12.75">
      <c r="A260" s="21"/>
      <c r="B260" s="21"/>
      <c r="C260" s="21"/>
      <c r="D260" s="21"/>
      <c r="E260" s="24"/>
      <c r="F260" s="24"/>
      <c r="G260" s="24"/>
      <c r="H260" s="24"/>
      <c r="I260" s="24"/>
    </row>
    <row r="261" spans="1:9" s="4" customFormat="1" ht="12.75">
      <c r="A261" s="21"/>
      <c r="B261" s="21"/>
      <c r="C261" s="21"/>
      <c r="D261" s="21"/>
      <c r="E261" s="24"/>
      <c r="F261" s="24"/>
      <c r="G261" s="24"/>
      <c r="H261" s="24"/>
      <c r="I261" s="24"/>
    </row>
    <row r="262" spans="1:9" s="4" customFormat="1" ht="12.75">
      <c r="A262" s="21"/>
      <c r="B262" s="21"/>
      <c r="C262" s="21"/>
      <c r="D262" s="21"/>
      <c r="E262" s="24"/>
      <c r="F262" s="24"/>
      <c r="G262" s="24"/>
      <c r="H262" s="24"/>
      <c r="I262" s="24"/>
    </row>
    <row r="263" spans="1:9" s="4" customFormat="1" ht="12.75">
      <c r="A263" s="21"/>
      <c r="B263" s="21"/>
      <c r="C263" s="21"/>
      <c r="D263" s="21"/>
      <c r="E263" s="24"/>
      <c r="F263" s="24"/>
      <c r="G263" s="24"/>
      <c r="H263" s="24"/>
      <c r="I263" s="24"/>
    </row>
    <row r="264" spans="1:9" s="4" customFormat="1" ht="12.75">
      <c r="A264" s="21"/>
      <c r="B264" s="21"/>
      <c r="C264" s="21"/>
      <c r="D264" s="21"/>
      <c r="E264" s="24"/>
      <c r="F264" s="24"/>
      <c r="G264" s="24"/>
      <c r="H264" s="24"/>
      <c r="I264" s="24"/>
    </row>
    <row r="265" spans="1:9" s="4" customFormat="1" ht="12.75">
      <c r="A265" s="21"/>
      <c r="B265" s="21"/>
      <c r="C265" s="21"/>
      <c r="D265" s="21"/>
      <c r="E265" s="24"/>
      <c r="F265" s="24"/>
      <c r="G265" s="24"/>
      <c r="H265" s="24"/>
      <c r="I265" s="24"/>
    </row>
    <row r="266" spans="1:9" s="4" customFormat="1" ht="12.75">
      <c r="A266" s="21"/>
      <c r="B266" s="21"/>
      <c r="C266" s="21"/>
      <c r="D266" s="21"/>
      <c r="E266" s="24"/>
      <c r="F266" s="24"/>
      <c r="G266" s="24"/>
      <c r="H266" s="24"/>
      <c r="I266" s="24"/>
    </row>
    <row r="267" spans="1:9" s="4" customFormat="1" ht="12.75">
      <c r="A267" s="21"/>
      <c r="B267" s="21"/>
      <c r="C267" s="21"/>
      <c r="D267" s="21"/>
      <c r="E267" s="24"/>
      <c r="F267" s="24"/>
      <c r="G267" s="24"/>
      <c r="H267" s="24"/>
      <c r="I267" s="24"/>
    </row>
    <row r="268" spans="1:9" s="4" customFormat="1" ht="12.75">
      <c r="A268" s="21"/>
      <c r="B268" s="21"/>
      <c r="C268" s="21"/>
      <c r="D268" s="21"/>
      <c r="E268" s="24"/>
      <c r="F268" s="24"/>
      <c r="G268" s="24"/>
      <c r="H268" s="24"/>
      <c r="I268" s="24"/>
    </row>
    <row r="269" spans="1:9" s="4" customFormat="1" ht="12.75">
      <c r="A269" s="21"/>
      <c r="B269" s="21"/>
      <c r="C269" s="21"/>
      <c r="D269" s="21"/>
      <c r="E269" s="24"/>
      <c r="F269" s="24"/>
      <c r="G269" s="24"/>
      <c r="H269" s="24"/>
      <c r="I269" s="24"/>
    </row>
    <row r="270" spans="1:9" s="4" customFormat="1" ht="12.75">
      <c r="A270" s="21"/>
      <c r="B270" s="21"/>
      <c r="C270" s="21"/>
      <c r="D270" s="21"/>
      <c r="E270" s="24"/>
      <c r="F270" s="24"/>
      <c r="G270" s="24"/>
      <c r="H270" s="24"/>
      <c r="I270" s="24"/>
    </row>
    <row r="271" spans="1:9" s="4" customFormat="1" ht="12.75">
      <c r="A271" s="21"/>
      <c r="B271" s="21"/>
      <c r="C271" s="21"/>
      <c r="D271" s="21"/>
      <c r="E271" s="24"/>
      <c r="F271" s="24"/>
      <c r="G271" s="24"/>
      <c r="H271" s="24"/>
      <c r="I271" s="24"/>
    </row>
    <row r="272" spans="1:9" s="4" customFormat="1" ht="12.75">
      <c r="A272" s="21"/>
      <c r="B272" s="21"/>
      <c r="C272" s="21"/>
      <c r="D272" s="21"/>
      <c r="E272" s="24"/>
      <c r="F272" s="24"/>
      <c r="G272" s="24"/>
      <c r="H272" s="24"/>
      <c r="I272" s="24"/>
    </row>
    <row r="273" spans="1:9" s="4" customFormat="1" ht="12.75">
      <c r="A273" s="21"/>
      <c r="B273" s="21"/>
      <c r="C273" s="21"/>
      <c r="D273" s="21"/>
      <c r="E273" s="24"/>
      <c r="F273" s="24"/>
      <c r="G273" s="24"/>
      <c r="H273" s="24"/>
      <c r="I273" s="24"/>
    </row>
    <row r="274" spans="1:9" s="4" customFormat="1" ht="12.75">
      <c r="A274" s="21"/>
      <c r="B274" s="21"/>
      <c r="C274" s="21"/>
      <c r="D274" s="21"/>
      <c r="E274" s="24"/>
      <c r="F274" s="24"/>
      <c r="G274" s="24"/>
      <c r="H274" s="24"/>
      <c r="I274" s="24"/>
    </row>
    <row r="275" spans="1:9" s="4" customFormat="1" ht="12.75">
      <c r="A275" s="21"/>
      <c r="B275" s="21"/>
      <c r="C275" s="21"/>
      <c r="D275" s="21"/>
      <c r="E275" s="24"/>
      <c r="F275" s="24"/>
      <c r="G275" s="24"/>
      <c r="H275" s="24"/>
      <c r="I275" s="24"/>
    </row>
    <row r="276" spans="1:9" s="4" customFormat="1" ht="12.75">
      <c r="A276" s="21"/>
      <c r="B276" s="21"/>
      <c r="C276" s="21"/>
      <c r="D276" s="21"/>
      <c r="E276" s="24"/>
      <c r="F276" s="24"/>
      <c r="G276" s="24"/>
      <c r="H276" s="24"/>
      <c r="I276" s="24"/>
    </row>
    <row r="277" spans="1:9" s="4" customFormat="1" ht="12.75">
      <c r="A277" s="21"/>
      <c r="B277" s="21"/>
      <c r="C277" s="21"/>
      <c r="D277" s="21"/>
      <c r="E277" s="24"/>
      <c r="F277" s="24"/>
      <c r="G277" s="24"/>
      <c r="H277" s="24"/>
      <c r="I277" s="24"/>
    </row>
    <row r="278" spans="1:9" s="4" customFormat="1" ht="12.75">
      <c r="A278" s="21"/>
      <c r="B278" s="21"/>
      <c r="C278" s="21"/>
      <c r="D278" s="21"/>
      <c r="E278" s="24"/>
      <c r="F278" s="24"/>
      <c r="G278" s="24"/>
      <c r="H278" s="24"/>
      <c r="I278" s="24"/>
    </row>
    <row r="279" spans="1:9" s="4" customFormat="1" ht="12.75">
      <c r="A279" s="21"/>
      <c r="B279" s="21"/>
      <c r="C279" s="21"/>
      <c r="D279" s="21"/>
      <c r="E279" s="24"/>
      <c r="F279" s="24"/>
      <c r="G279" s="24"/>
      <c r="H279" s="24"/>
      <c r="I279" s="24"/>
    </row>
    <row r="280" spans="1:9" s="4" customFormat="1" ht="12.75">
      <c r="A280" s="21"/>
      <c r="B280" s="21"/>
      <c r="C280" s="21"/>
      <c r="D280" s="21"/>
      <c r="E280" s="24"/>
      <c r="F280" s="24"/>
      <c r="G280" s="24"/>
      <c r="H280" s="24"/>
      <c r="I280" s="24"/>
    </row>
    <row r="281" spans="1:9" s="4" customFormat="1" ht="12.75">
      <c r="A281" s="21"/>
      <c r="B281" s="21"/>
      <c r="C281" s="21"/>
      <c r="D281" s="21"/>
      <c r="E281" s="24"/>
      <c r="F281" s="24"/>
      <c r="G281" s="24"/>
      <c r="H281" s="24"/>
      <c r="I281" s="24"/>
    </row>
    <row r="282" spans="1:9" s="4" customFormat="1" ht="12.75">
      <c r="A282" s="21"/>
      <c r="B282" s="21"/>
      <c r="C282" s="21"/>
      <c r="D282" s="21"/>
      <c r="E282" s="24"/>
      <c r="F282" s="24"/>
      <c r="G282" s="24"/>
      <c r="H282" s="24"/>
      <c r="I282" s="24"/>
    </row>
    <row r="283" spans="1:9" s="4" customFormat="1" ht="12.75">
      <c r="A283" s="21"/>
      <c r="B283" s="21"/>
      <c r="C283" s="21"/>
      <c r="D283" s="21"/>
      <c r="E283" s="24"/>
      <c r="F283" s="24"/>
      <c r="G283" s="24"/>
      <c r="H283" s="24"/>
      <c r="I283" s="24"/>
    </row>
    <row r="284" spans="1:9" s="4" customFormat="1" ht="12.75">
      <c r="A284" s="21"/>
      <c r="B284" s="21"/>
      <c r="C284" s="21"/>
      <c r="D284" s="21"/>
      <c r="E284" s="24"/>
      <c r="F284" s="24"/>
      <c r="G284" s="24"/>
      <c r="H284" s="24"/>
      <c r="I284" s="24"/>
    </row>
    <row r="285" spans="1:9" s="4" customFormat="1" ht="12.75">
      <c r="A285" s="21"/>
      <c r="B285" s="21"/>
      <c r="C285" s="21"/>
      <c r="D285" s="21"/>
      <c r="E285" s="24"/>
      <c r="F285" s="24"/>
      <c r="G285" s="24"/>
      <c r="H285" s="24"/>
      <c r="I285" s="24"/>
    </row>
    <row r="286" spans="1:9" s="4" customFormat="1" ht="12.75">
      <c r="A286" s="21"/>
      <c r="B286" s="21"/>
      <c r="C286" s="21"/>
      <c r="D286" s="21"/>
      <c r="E286" s="24"/>
      <c r="F286" s="24"/>
      <c r="G286" s="24"/>
      <c r="H286" s="24"/>
      <c r="I286" s="24"/>
    </row>
    <row r="287" spans="1:9" s="4" customFormat="1" ht="12.75">
      <c r="A287" s="21"/>
      <c r="B287" s="21"/>
      <c r="C287" s="21"/>
      <c r="D287" s="21"/>
      <c r="E287" s="24"/>
      <c r="F287" s="24"/>
      <c r="G287" s="24"/>
      <c r="H287" s="24"/>
      <c r="I287" s="24"/>
    </row>
    <row r="288" spans="1:9" s="4" customFormat="1" ht="12.75">
      <c r="A288" s="21"/>
      <c r="B288" s="21"/>
      <c r="C288" s="21"/>
      <c r="D288" s="21"/>
      <c r="E288" s="24"/>
      <c r="F288" s="24"/>
      <c r="G288" s="24"/>
      <c r="H288" s="24"/>
      <c r="I288" s="24"/>
    </row>
    <row r="289" spans="1:9" s="4" customFormat="1" ht="12.75">
      <c r="A289" s="21"/>
      <c r="B289" s="21"/>
      <c r="C289" s="21"/>
      <c r="D289" s="21"/>
      <c r="E289" s="24"/>
      <c r="F289" s="24"/>
      <c r="G289" s="24"/>
      <c r="H289" s="24"/>
      <c r="I289" s="24"/>
    </row>
  </sheetData>
  <sheetProtection/>
  <mergeCells count="24">
    <mergeCell ref="E88:I88"/>
    <mergeCell ref="J88:J89"/>
    <mergeCell ref="A120:A121"/>
    <mergeCell ref="B120:B121"/>
    <mergeCell ref="C120:C121"/>
    <mergeCell ref="D120:H120"/>
    <mergeCell ref="A88:A89"/>
    <mergeCell ref="B88:B89"/>
    <mergeCell ref="C88:C89"/>
    <mergeCell ref="D88:D89"/>
    <mergeCell ref="A15:A16"/>
    <mergeCell ref="B15:B16"/>
    <mergeCell ref="C15:C16"/>
    <mergeCell ref="D15:D16"/>
    <mergeCell ref="A36:A37"/>
    <mergeCell ref="A2:H2"/>
    <mergeCell ref="A3:H3"/>
    <mergeCell ref="E15:I15"/>
    <mergeCell ref="J15:J16"/>
    <mergeCell ref="J36:J37"/>
    <mergeCell ref="C36:C37"/>
    <mergeCell ref="D36:D37"/>
    <mergeCell ref="E36:I36"/>
    <mergeCell ref="B36:B37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32" max="9" man="1"/>
    <brk id="61" max="9" man="1"/>
    <brk id="89" max="9" man="1"/>
    <brk id="12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9"/>
  <sheetViews>
    <sheetView showGridLines="0" zoomScaleSheetLayoutView="100" zoomScalePageLayoutView="0" workbookViewId="0" topLeftCell="A1">
      <selection activeCell="D19" sqref="D19"/>
    </sheetView>
  </sheetViews>
  <sheetFormatPr defaultColWidth="10.28125" defaultRowHeight="12"/>
  <cols>
    <col min="1" max="1" width="46.8515625" style="148" customWidth="1"/>
    <col min="2" max="2" width="6.421875" style="148" customWidth="1"/>
    <col min="3" max="3" width="9.421875" style="148" customWidth="1"/>
    <col min="4" max="4" width="14.00390625" style="148" customWidth="1"/>
    <col min="5" max="9" width="14.00390625" style="151" customWidth="1"/>
    <col min="10" max="10" width="14.00390625" style="130" customWidth="1"/>
    <col min="11" max="16384" width="10.28125" style="130" customWidth="1"/>
  </cols>
  <sheetData>
    <row r="1" spans="1:10" ht="13.5" customHeight="1">
      <c r="A1" s="459" t="s">
        <v>54</v>
      </c>
      <c r="B1" s="460"/>
      <c r="C1" s="460"/>
      <c r="D1" s="460"/>
      <c r="E1" s="460"/>
      <c r="F1" s="460"/>
      <c r="G1" s="460"/>
      <c r="H1" s="460"/>
      <c r="I1" s="128"/>
      <c r="J1" s="129"/>
    </row>
    <row r="2" spans="1:10" ht="14.25" customHeight="1" thickBot="1">
      <c r="A2" s="462" t="s">
        <v>55</v>
      </c>
      <c r="B2" s="462"/>
      <c r="C2" s="462"/>
      <c r="D2" s="462"/>
      <c r="E2" s="462"/>
      <c r="F2" s="462"/>
      <c r="G2" s="462"/>
      <c r="H2" s="462"/>
      <c r="I2" s="127"/>
      <c r="J2" s="131" t="s">
        <v>0</v>
      </c>
    </row>
    <row r="3" spans="1:10" ht="13.5" customHeight="1">
      <c r="A3" s="132"/>
      <c r="B3" s="127"/>
      <c r="C3" s="127"/>
      <c r="D3" s="127"/>
      <c r="E3" s="127"/>
      <c r="F3" s="127"/>
      <c r="G3" s="127"/>
      <c r="H3" s="127"/>
      <c r="I3" s="133" t="s">
        <v>1</v>
      </c>
      <c r="J3" s="134" t="s">
        <v>56</v>
      </c>
    </row>
    <row r="4" spans="1:10" ht="11.25" customHeight="1">
      <c r="A4" s="196"/>
      <c r="B4" s="196"/>
      <c r="C4" s="195" t="s">
        <v>121</v>
      </c>
      <c r="D4" s="196" t="str">
        <f>OtDateTxt</f>
        <v>1 июля 2016 г.</v>
      </c>
      <c r="E4" s="196"/>
      <c r="F4" s="196"/>
      <c r="G4" s="196"/>
      <c r="H4" s="196"/>
      <c r="I4" s="133" t="s">
        <v>2</v>
      </c>
      <c r="J4" s="197">
        <f>OtDate</f>
        <v>42552</v>
      </c>
    </row>
    <row r="5" spans="1:10" s="138" customFormat="1" ht="13.5" customHeight="1">
      <c r="A5" s="215" t="s">
        <v>57</v>
      </c>
      <c r="B5" s="198" t="str">
        <f>OtUch</f>
        <v>МБОУ СОШ№14</v>
      </c>
      <c r="C5" s="135"/>
      <c r="D5" s="135"/>
      <c r="E5" s="136"/>
      <c r="F5" s="136"/>
      <c r="G5" s="136"/>
      <c r="H5" s="136"/>
      <c r="I5" s="137" t="s">
        <v>58</v>
      </c>
      <c r="J5" s="201" t="str">
        <f>OkpoUc</f>
        <v>00000000</v>
      </c>
    </row>
    <row r="6" spans="1:10" s="138" customFormat="1" ht="15" customHeight="1">
      <c r="A6" s="215" t="s">
        <v>59</v>
      </c>
      <c r="B6" s="198"/>
      <c r="C6" s="135"/>
      <c r="D6" s="135"/>
      <c r="E6" s="136"/>
      <c r="F6" s="136"/>
      <c r="G6" s="136"/>
      <c r="H6" s="136"/>
      <c r="I6" s="137"/>
      <c r="J6" s="201"/>
    </row>
    <row r="7" spans="1:10" s="138" customFormat="1" ht="13.5" customHeight="1">
      <c r="A7" s="215" t="s">
        <v>60</v>
      </c>
      <c r="B7" s="198" t="str">
        <f>OtOrg</f>
        <v>Управление образования</v>
      </c>
      <c r="C7" s="135"/>
      <c r="D7" s="135"/>
      <c r="E7" s="136"/>
      <c r="F7" s="136"/>
      <c r="G7" s="136"/>
      <c r="H7" s="136"/>
      <c r="I7" s="139" t="s">
        <v>145</v>
      </c>
      <c r="J7" s="201" t="str">
        <f>OKATO</f>
        <v>00000000000</v>
      </c>
    </row>
    <row r="8" spans="1:10" ht="13.5" customHeight="1">
      <c r="A8" s="216" t="s">
        <v>61</v>
      </c>
      <c r="B8" s="199"/>
      <c r="C8" s="140"/>
      <c r="D8" s="140"/>
      <c r="E8" s="141"/>
      <c r="F8" s="141"/>
      <c r="G8" s="141"/>
      <c r="H8" s="141"/>
      <c r="I8" s="142" t="s">
        <v>58</v>
      </c>
      <c r="J8" s="202" t="str">
        <f>OtOkpo</f>
        <v>00000000</v>
      </c>
    </row>
    <row r="9" spans="1:10" ht="13.5" customHeight="1">
      <c r="A9" s="216" t="s">
        <v>62</v>
      </c>
      <c r="B9" s="200" t="str">
        <f>OtRasp</f>
        <v>МБОУ СОШ№14</v>
      </c>
      <c r="C9" s="144"/>
      <c r="D9" s="144"/>
      <c r="E9" s="145"/>
      <c r="F9" s="145"/>
      <c r="G9" s="145"/>
      <c r="H9" s="145"/>
      <c r="I9" s="142" t="s">
        <v>63</v>
      </c>
      <c r="J9" s="202" t="str">
        <f>GLV</f>
        <v>000</v>
      </c>
    </row>
    <row r="10" spans="1:10" ht="12.75" customHeight="1">
      <c r="A10" s="216" t="s">
        <v>64</v>
      </c>
      <c r="B10" s="146" t="s">
        <v>150</v>
      </c>
      <c r="C10" s="144"/>
      <c r="D10" s="144"/>
      <c r="E10" s="145"/>
      <c r="F10" s="145"/>
      <c r="G10" s="145"/>
      <c r="H10" s="145"/>
      <c r="I10" s="142"/>
      <c r="J10" s="143" t="s">
        <v>6</v>
      </c>
    </row>
    <row r="11" spans="1:10" ht="12.75" customHeight="1">
      <c r="A11" s="216" t="s">
        <v>65</v>
      </c>
      <c r="B11" s="140"/>
      <c r="C11" s="140"/>
      <c r="D11" s="140"/>
      <c r="E11" s="141"/>
      <c r="F11" s="141"/>
      <c r="G11" s="141"/>
      <c r="H11" s="141"/>
      <c r="I11" s="142"/>
      <c r="J11" s="143"/>
    </row>
    <row r="12" spans="1:10" ht="12.75" customHeight="1" thickBot="1">
      <c r="A12" s="216" t="s">
        <v>66</v>
      </c>
      <c r="B12" s="140"/>
      <c r="C12" s="140"/>
      <c r="D12" s="140"/>
      <c r="E12" s="141"/>
      <c r="F12" s="141"/>
      <c r="G12" s="141"/>
      <c r="H12" s="141"/>
      <c r="I12" s="142" t="s">
        <v>67</v>
      </c>
      <c r="J12" s="147" t="s">
        <v>68</v>
      </c>
    </row>
    <row r="13" spans="2:10" ht="12" customHeight="1">
      <c r="B13" s="149"/>
      <c r="C13" s="149"/>
      <c r="D13" s="150" t="s">
        <v>69</v>
      </c>
      <c r="E13" s="141"/>
      <c r="G13" s="141"/>
      <c r="H13" s="141"/>
      <c r="I13" s="141"/>
      <c r="J13" s="152"/>
    </row>
    <row r="14" spans="1:10" ht="5.25" customHeight="1">
      <c r="A14" s="153"/>
      <c r="B14" s="153"/>
      <c r="C14" s="153"/>
      <c r="D14" s="154"/>
      <c r="E14" s="155"/>
      <c r="F14" s="155"/>
      <c r="G14" s="155"/>
      <c r="H14" s="155"/>
      <c r="I14" s="155"/>
      <c r="J14" s="156"/>
    </row>
    <row r="15" spans="1:10" s="4" customFormat="1" ht="14.25" customHeight="1">
      <c r="A15" s="438" t="s">
        <v>33</v>
      </c>
      <c r="B15" s="438" t="s">
        <v>3</v>
      </c>
      <c r="C15" s="438" t="s">
        <v>4</v>
      </c>
      <c r="D15" s="441" t="s">
        <v>139</v>
      </c>
      <c r="E15" s="443" t="s">
        <v>70</v>
      </c>
      <c r="F15" s="444"/>
      <c r="G15" s="444"/>
      <c r="H15" s="444"/>
      <c r="I15" s="445"/>
      <c r="J15" s="441" t="s">
        <v>142</v>
      </c>
    </row>
    <row r="16" spans="1:10" s="4" customFormat="1" ht="23.25" customHeight="1">
      <c r="A16" s="439"/>
      <c r="B16" s="440"/>
      <c r="C16" s="440"/>
      <c r="D16" s="442"/>
      <c r="E16" s="31" t="s">
        <v>71</v>
      </c>
      <c r="F16" s="31" t="s">
        <v>72</v>
      </c>
      <c r="G16" s="32" t="s">
        <v>140</v>
      </c>
      <c r="H16" s="30" t="s">
        <v>141</v>
      </c>
      <c r="I16" s="31" t="s">
        <v>49</v>
      </c>
      <c r="J16" s="442"/>
    </row>
    <row r="17" spans="1:15" ht="12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  <c r="K17" s="4"/>
      <c r="L17" s="4"/>
      <c r="M17" s="4"/>
      <c r="N17" s="4"/>
      <c r="O17" s="4"/>
    </row>
    <row r="18" spans="1:15" s="411" customFormat="1" ht="15" customHeight="1">
      <c r="A18" s="36" t="s">
        <v>269</v>
      </c>
      <c r="B18" s="330" t="s">
        <v>7</v>
      </c>
      <c r="C18" s="331" t="s">
        <v>233</v>
      </c>
      <c r="D18" s="332">
        <v>0</v>
      </c>
      <c r="E18" s="332">
        <v>0</v>
      </c>
      <c r="F18" s="332">
        <v>0</v>
      </c>
      <c r="G18" s="403">
        <v>0</v>
      </c>
      <c r="H18" s="332">
        <v>0</v>
      </c>
      <c r="I18" s="332">
        <v>0</v>
      </c>
      <c r="J18" s="333">
        <v>0</v>
      </c>
      <c r="K18" s="334"/>
      <c r="L18" s="334"/>
      <c r="M18" s="334"/>
      <c r="N18" s="334"/>
      <c r="O18" s="334"/>
    </row>
    <row r="19" spans="1:15" ht="14.25" customHeight="1">
      <c r="A19" s="37" t="s">
        <v>9</v>
      </c>
      <c r="B19" s="38" t="s">
        <v>10</v>
      </c>
      <c r="C19" s="39" t="s">
        <v>11</v>
      </c>
      <c r="D19" s="393">
        <v>0</v>
      </c>
      <c r="E19" s="393">
        <v>0</v>
      </c>
      <c r="F19" s="393">
        <v>0</v>
      </c>
      <c r="G19" s="393">
        <v>0</v>
      </c>
      <c r="H19" s="393">
        <v>0</v>
      </c>
      <c r="I19" s="393">
        <v>0</v>
      </c>
      <c r="J19" s="398">
        <v>0</v>
      </c>
      <c r="K19" s="4"/>
      <c r="L19" s="4"/>
      <c r="M19" s="4"/>
      <c r="N19" s="4"/>
      <c r="O19" s="4"/>
    </row>
    <row r="20" spans="1:15" ht="14.25" customHeight="1">
      <c r="A20" s="37" t="s">
        <v>12</v>
      </c>
      <c r="B20" s="38" t="s">
        <v>13</v>
      </c>
      <c r="C20" s="39" t="s">
        <v>14</v>
      </c>
      <c r="D20" s="393">
        <v>0</v>
      </c>
      <c r="E20" s="393">
        <v>0</v>
      </c>
      <c r="F20" s="393">
        <v>0</v>
      </c>
      <c r="G20" s="393">
        <v>0</v>
      </c>
      <c r="H20" s="393">
        <v>0</v>
      </c>
      <c r="I20" s="393">
        <v>0</v>
      </c>
      <c r="J20" s="399">
        <v>0</v>
      </c>
      <c r="K20" s="4"/>
      <c r="L20" s="4"/>
      <c r="M20" s="4"/>
      <c r="N20" s="4"/>
      <c r="O20" s="4"/>
    </row>
    <row r="21" spans="1:15" ht="24" customHeight="1">
      <c r="A21" s="37" t="s">
        <v>77</v>
      </c>
      <c r="B21" s="38" t="s">
        <v>15</v>
      </c>
      <c r="C21" s="39" t="s">
        <v>16</v>
      </c>
      <c r="D21" s="393">
        <v>0</v>
      </c>
      <c r="E21" s="393">
        <v>0</v>
      </c>
      <c r="F21" s="393">
        <v>0</v>
      </c>
      <c r="G21" s="393">
        <v>0</v>
      </c>
      <c r="H21" s="393">
        <v>0</v>
      </c>
      <c r="I21" s="393">
        <v>0</v>
      </c>
      <c r="J21" s="399">
        <v>0</v>
      </c>
      <c r="K21" s="4"/>
      <c r="L21" s="4"/>
      <c r="M21" s="4"/>
      <c r="N21" s="4"/>
      <c r="O21" s="4"/>
    </row>
    <row r="22" spans="1:15" s="411" customFormat="1" ht="14.25" customHeight="1">
      <c r="A22" s="335" t="s">
        <v>17</v>
      </c>
      <c r="B22" s="336" t="s">
        <v>18</v>
      </c>
      <c r="C22" s="337" t="s">
        <v>19</v>
      </c>
      <c r="D22" s="403">
        <v>0</v>
      </c>
      <c r="E22" s="403">
        <v>0</v>
      </c>
      <c r="F22" s="403">
        <v>0</v>
      </c>
      <c r="G22" s="403">
        <v>0</v>
      </c>
      <c r="H22" s="403">
        <v>0</v>
      </c>
      <c r="I22" s="403">
        <v>0</v>
      </c>
      <c r="J22" s="404">
        <v>0</v>
      </c>
      <c r="K22" s="334"/>
      <c r="L22" s="334"/>
      <c r="M22" s="334"/>
      <c r="N22" s="334"/>
      <c r="O22" s="334"/>
    </row>
    <row r="23" spans="1:15" ht="12" customHeight="1">
      <c r="A23" s="45" t="s">
        <v>20</v>
      </c>
      <c r="B23" s="40"/>
      <c r="C23" s="41" t="s">
        <v>233</v>
      </c>
      <c r="D23" s="205"/>
      <c r="E23" s="206"/>
      <c r="F23" s="205"/>
      <c r="G23" s="205"/>
      <c r="H23" s="205"/>
      <c r="I23" s="203"/>
      <c r="J23" s="204"/>
      <c r="K23" s="4"/>
      <c r="L23" s="4"/>
      <c r="M23" s="4"/>
      <c r="N23" s="4"/>
      <c r="O23" s="4"/>
    </row>
    <row r="24" spans="1:15" ht="22.5" customHeight="1">
      <c r="A24" s="43" t="s">
        <v>78</v>
      </c>
      <c r="B24" s="44" t="s">
        <v>21</v>
      </c>
      <c r="C24" s="39" t="s">
        <v>22</v>
      </c>
      <c r="D24" s="396">
        <v>0</v>
      </c>
      <c r="E24" s="396">
        <v>0</v>
      </c>
      <c r="F24" s="396">
        <v>0</v>
      </c>
      <c r="G24" s="396">
        <v>0</v>
      </c>
      <c r="H24" s="396">
        <v>0</v>
      </c>
      <c r="I24" s="396">
        <v>0</v>
      </c>
      <c r="J24" s="401">
        <v>0</v>
      </c>
      <c r="K24" s="4"/>
      <c r="L24" s="4"/>
      <c r="M24" s="4"/>
      <c r="N24" s="4"/>
      <c r="O24" s="4"/>
    </row>
    <row r="25" spans="1:15" ht="14.25" customHeight="1">
      <c r="A25" s="43" t="s">
        <v>23</v>
      </c>
      <c r="B25" s="38" t="s">
        <v>24</v>
      </c>
      <c r="C25" s="39" t="s">
        <v>25</v>
      </c>
      <c r="D25" s="393">
        <v>0</v>
      </c>
      <c r="E25" s="393">
        <v>0</v>
      </c>
      <c r="F25" s="393">
        <v>0</v>
      </c>
      <c r="G25" s="393">
        <v>0</v>
      </c>
      <c r="H25" s="393">
        <v>0</v>
      </c>
      <c r="I25" s="393">
        <v>0</v>
      </c>
      <c r="J25" s="399">
        <v>0</v>
      </c>
      <c r="K25" s="4"/>
      <c r="L25" s="4"/>
      <c r="M25" s="4"/>
      <c r="N25" s="4"/>
      <c r="O25" s="4"/>
    </row>
    <row r="26" spans="1:15" s="411" customFormat="1" ht="15.75" customHeight="1">
      <c r="A26" s="335" t="s">
        <v>26</v>
      </c>
      <c r="B26" s="336" t="s">
        <v>27</v>
      </c>
      <c r="C26" s="337" t="s">
        <v>233</v>
      </c>
      <c r="D26" s="405">
        <v>0</v>
      </c>
      <c r="E26" s="405">
        <v>0</v>
      </c>
      <c r="F26" s="405">
        <v>0</v>
      </c>
      <c r="G26" s="405">
        <v>0</v>
      </c>
      <c r="H26" s="405">
        <v>0</v>
      </c>
      <c r="I26" s="405">
        <v>0</v>
      </c>
      <c r="J26" s="406">
        <v>0</v>
      </c>
      <c r="K26" s="334"/>
      <c r="L26" s="334"/>
      <c r="M26" s="334"/>
      <c r="N26" s="334"/>
      <c r="O26" s="334"/>
    </row>
    <row r="27" spans="1:15" ht="12" customHeight="1">
      <c r="A27" s="45" t="s">
        <v>20</v>
      </c>
      <c r="B27" s="40"/>
      <c r="C27" s="41" t="s">
        <v>233</v>
      </c>
      <c r="D27" s="205"/>
      <c r="E27" s="206"/>
      <c r="F27" s="205"/>
      <c r="G27" s="205"/>
      <c r="H27" s="205"/>
      <c r="I27" s="203"/>
      <c r="J27" s="207"/>
      <c r="K27" s="4"/>
      <c r="L27" s="4"/>
      <c r="M27" s="4"/>
      <c r="N27" s="4"/>
      <c r="O27" s="4"/>
    </row>
    <row r="28" spans="1:15" ht="14.25" customHeight="1">
      <c r="A28" s="43" t="s">
        <v>79</v>
      </c>
      <c r="B28" s="44" t="s">
        <v>28</v>
      </c>
      <c r="C28" s="39" t="s">
        <v>34</v>
      </c>
      <c r="D28" s="412">
        <v>0</v>
      </c>
      <c r="E28" s="412">
        <v>0</v>
      </c>
      <c r="F28" s="412">
        <v>0</v>
      </c>
      <c r="G28" s="396">
        <v>0</v>
      </c>
      <c r="H28" s="412">
        <v>0</v>
      </c>
      <c r="I28" s="412">
        <v>0</v>
      </c>
      <c r="J28" s="414">
        <v>0</v>
      </c>
      <c r="K28" s="4"/>
      <c r="L28" s="4"/>
      <c r="M28" s="4"/>
      <c r="N28" s="4"/>
      <c r="O28" s="4"/>
    </row>
    <row r="29" spans="1:15" ht="14.25" customHeight="1">
      <c r="A29" s="43" t="s">
        <v>80</v>
      </c>
      <c r="B29" s="44" t="s">
        <v>29</v>
      </c>
      <c r="C29" s="39" t="s">
        <v>35</v>
      </c>
      <c r="D29" s="413">
        <v>0</v>
      </c>
      <c r="E29" s="413">
        <v>0</v>
      </c>
      <c r="F29" s="413">
        <v>0</v>
      </c>
      <c r="G29" s="393">
        <v>0</v>
      </c>
      <c r="H29" s="413">
        <v>0</v>
      </c>
      <c r="I29" s="413">
        <v>0</v>
      </c>
      <c r="J29" s="415">
        <v>0</v>
      </c>
      <c r="K29" s="4"/>
      <c r="L29" s="4"/>
      <c r="M29" s="4"/>
      <c r="N29" s="4"/>
      <c r="O29" s="4"/>
    </row>
    <row r="30" spans="1:15" ht="14.25" customHeight="1">
      <c r="A30" s="43" t="s">
        <v>81</v>
      </c>
      <c r="B30" s="44" t="s">
        <v>51</v>
      </c>
      <c r="C30" s="39" t="s">
        <v>36</v>
      </c>
      <c r="D30" s="413">
        <v>0</v>
      </c>
      <c r="E30" s="413">
        <v>0</v>
      </c>
      <c r="F30" s="413">
        <v>0</v>
      </c>
      <c r="G30" s="393">
        <v>0</v>
      </c>
      <c r="H30" s="413">
        <v>0</v>
      </c>
      <c r="I30" s="413">
        <v>0</v>
      </c>
      <c r="J30" s="415">
        <v>0</v>
      </c>
      <c r="K30" s="4"/>
      <c r="L30" s="4"/>
      <c r="M30" s="4"/>
      <c r="N30" s="4"/>
      <c r="O30" s="4"/>
    </row>
    <row r="31" spans="1:15" ht="14.25" customHeight="1">
      <c r="A31" s="43" t="s">
        <v>82</v>
      </c>
      <c r="B31" s="44" t="s">
        <v>83</v>
      </c>
      <c r="C31" s="39" t="s">
        <v>37</v>
      </c>
      <c r="D31" s="413">
        <v>0</v>
      </c>
      <c r="E31" s="413">
        <v>0</v>
      </c>
      <c r="F31" s="413">
        <v>0</v>
      </c>
      <c r="G31" s="393">
        <v>0</v>
      </c>
      <c r="H31" s="413">
        <v>0</v>
      </c>
      <c r="I31" s="413">
        <v>0</v>
      </c>
      <c r="J31" s="415">
        <v>0</v>
      </c>
      <c r="K31" s="4"/>
      <c r="L31" s="4"/>
      <c r="M31" s="4"/>
      <c r="N31" s="4"/>
      <c r="O31" s="4"/>
    </row>
    <row r="32" spans="1:15" ht="15.75" customHeight="1" thickBot="1">
      <c r="A32" s="46" t="s">
        <v>30</v>
      </c>
      <c r="B32" s="47" t="s">
        <v>8</v>
      </c>
      <c r="C32" s="280" t="s">
        <v>31</v>
      </c>
      <c r="D32" s="316">
        <v>0</v>
      </c>
      <c r="E32" s="299">
        <v>0</v>
      </c>
      <c r="F32" s="316">
        <v>0</v>
      </c>
      <c r="G32" s="397">
        <v>0</v>
      </c>
      <c r="H32" s="316">
        <v>0</v>
      </c>
      <c r="I32" s="320">
        <v>0</v>
      </c>
      <c r="J32" s="324">
        <v>0</v>
      </c>
      <c r="K32" s="4"/>
      <c r="L32" s="4"/>
      <c r="M32" s="4"/>
      <c r="N32" s="4"/>
      <c r="O32" s="4"/>
    </row>
    <row r="33" spans="1:15" ht="8.25" customHeight="1">
      <c r="A33" s="4"/>
      <c r="B33" s="22"/>
      <c r="C33" s="22"/>
      <c r="D33" s="22"/>
      <c r="E33" s="15"/>
      <c r="F33" s="15"/>
      <c r="G33" s="15"/>
      <c r="H33" s="15"/>
      <c r="I33" s="24"/>
      <c r="J33" s="25"/>
      <c r="K33" s="4"/>
      <c r="L33" s="4"/>
      <c r="M33" s="4"/>
      <c r="N33" s="4"/>
      <c r="O33" s="4"/>
    </row>
    <row r="34" spans="1:10" s="4" customFormat="1" ht="15" customHeight="1">
      <c r="A34" s="48"/>
      <c r="B34" s="48"/>
      <c r="C34" s="48"/>
      <c r="D34" s="49" t="s">
        <v>84</v>
      </c>
      <c r="E34" s="50"/>
      <c r="F34" s="50"/>
      <c r="G34" s="50"/>
      <c r="H34" s="50"/>
      <c r="I34" s="15"/>
      <c r="J34" s="217" t="s">
        <v>85</v>
      </c>
    </row>
    <row r="35" spans="1:10" s="4" customFormat="1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s="4" customFormat="1" ht="14.25" customHeight="1">
      <c r="A36" s="438" t="s">
        <v>33</v>
      </c>
      <c r="B36" s="438" t="s">
        <v>3</v>
      </c>
      <c r="C36" s="438" t="s">
        <v>4</v>
      </c>
      <c r="D36" s="441" t="s">
        <v>139</v>
      </c>
      <c r="E36" s="443" t="s">
        <v>70</v>
      </c>
      <c r="F36" s="444"/>
      <c r="G36" s="444"/>
      <c r="H36" s="444"/>
      <c r="I36" s="445"/>
      <c r="J36" s="441" t="s">
        <v>142</v>
      </c>
    </row>
    <row r="37" spans="1:10" s="4" customFormat="1" ht="23.25" customHeight="1">
      <c r="A37" s="439"/>
      <c r="B37" s="440"/>
      <c r="C37" s="440"/>
      <c r="D37" s="442"/>
      <c r="E37" s="31" t="s">
        <v>71</v>
      </c>
      <c r="F37" s="31" t="s">
        <v>72</v>
      </c>
      <c r="G37" s="32" t="s">
        <v>140</v>
      </c>
      <c r="H37" s="30" t="s">
        <v>141</v>
      </c>
      <c r="I37" s="31" t="s">
        <v>49</v>
      </c>
      <c r="J37" s="442"/>
    </row>
    <row r="38" spans="1:10" s="4" customFormat="1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34" customFormat="1" ht="15" customHeight="1">
      <c r="A39" s="54" t="s">
        <v>270</v>
      </c>
      <c r="B39" s="342" t="s">
        <v>32</v>
      </c>
      <c r="C39" s="343" t="s">
        <v>233</v>
      </c>
      <c r="D39" s="344">
        <v>0</v>
      </c>
      <c r="E39" s="344">
        <v>0</v>
      </c>
      <c r="F39" s="344">
        <v>0</v>
      </c>
      <c r="G39" s="344">
        <v>0</v>
      </c>
      <c r="H39" s="344">
        <v>0</v>
      </c>
      <c r="I39" s="340">
        <v>0</v>
      </c>
      <c r="J39" s="333">
        <v>0</v>
      </c>
    </row>
    <row r="40" spans="1:10" s="334" customFormat="1" ht="22.5" customHeight="1">
      <c r="A40" s="260" t="s">
        <v>160</v>
      </c>
      <c r="B40" s="345" t="s">
        <v>32</v>
      </c>
      <c r="C40" s="346" t="s">
        <v>8</v>
      </c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0">
        <v>0</v>
      </c>
      <c r="J40" s="341">
        <v>0</v>
      </c>
    </row>
    <row r="41" spans="1:10" s="334" customFormat="1" ht="21.75">
      <c r="A41" s="259" t="s">
        <v>161</v>
      </c>
      <c r="B41" s="348" t="s">
        <v>32</v>
      </c>
      <c r="C41" s="349" t="s">
        <v>159</v>
      </c>
      <c r="D41" s="347">
        <v>0</v>
      </c>
      <c r="E41" s="350">
        <v>0</v>
      </c>
      <c r="F41" s="347">
        <v>0</v>
      </c>
      <c r="G41" s="347">
        <v>0</v>
      </c>
      <c r="H41" s="347">
        <v>0</v>
      </c>
      <c r="I41" s="340">
        <v>0</v>
      </c>
      <c r="J41" s="351">
        <v>0</v>
      </c>
    </row>
    <row r="42" spans="1:10" s="4" customFormat="1" ht="12.75">
      <c r="A42" s="282" t="s">
        <v>226</v>
      </c>
      <c r="B42" s="58" t="s">
        <v>32</v>
      </c>
      <c r="C42" s="57" t="s">
        <v>234</v>
      </c>
      <c r="D42" s="300">
        <v>0</v>
      </c>
      <c r="E42" s="303">
        <v>0</v>
      </c>
      <c r="F42" s="300">
        <v>0</v>
      </c>
      <c r="G42" s="300">
        <v>0</v>
      </c>
      <c r="H42" s="300">
        <v>0</v>
      </c>
      <c r="I42" s="315">
        <v>0</v>
      </c>
      <c r="J42" s="322">
        <v>0</v>
      </c>
    </row>
    <row r="43" spans="1:10" s="4" customFormat="1" ht="22.5">
      <c r="A43" s="282" t="s">
        <v>227</v>
      </c>
      <c r="B43" s="58" t="s">
        <v>32</v>
      </c>
      <c r="C43" s="57" t="s">
        <v>235</v>
      </c>
      <c r="D43" s="300">
        <v>0</v>
      </c>
      <c r="E43" s="303">
        <v>0</v>
      </c>
      <c r="F43" s="300">
        <v>0</v>
      </c>
      <c r="G43" s="300">
        <v>0</v>
      </c>
      <c r="H43" s="300">
        <v>0</v>
      </c>
      <c r="I43" s="315">
        <v>0</v>
      </c>
      <c r="J43" s="322">
        <v>0</v>
      </c>
    </row>
    <row r="44" spans="1:10" s="4" customFormat="1" ht="33.75">
      <c r="A44" s="282" t="s">
        <v>228</v>
      </c>
      <c r="B44" s="58" t="s">
        <v>32</v>
      </c>
      <c r="C44" s="57" t="s">
        <v>236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15">
        <v>0</v>
      </c>
      <c r="J44" s="322">
        <v>0</v>
      </c>
    </row>
    <row r="45" spans="1:10" s="4" customFormat="1" ht="33.75">
      <c r="A45" s="282" t="s">
        <v>229</v>
      </c>
      <c r="B45" s="56" t="s">
        <v>32</v>
      </c>
      <c r="C45" s="57" t="s">
        <v>237</v>
      </c>
      <c r="D45" s="300">
        <v>0</v>
      </c>
      <c r="E45" s="303">
        <v>0</v>
      </c>
      <c r="F45" s="300">
        <v>0</v>
      </c>
      <c r="G45" s="300">
        <v>0</v>
      </c>
      <c r="H45" s="300">
        <v>0</v>
      </c>
      <c r="I45" s="315">
        <v>0</v>
      </c>
      <c r="J45" s="325">
        <v>0</v>
      </c>
    </row>
    <row r="46" spans="1:10" s="334" customFormat="1" ht="32.25">
      <c r="A46" s="283" t="s">
        <v>162</v>
      </c>
      <c r="B46" s="352" t="s">
        <v>32</v>
      </c>
      <c r="C46" s="353" t="s">
        <v>14</v>
      </c>
      <c r="D46" s="347">
        <v>0</v>
      </c>
      <c r="E46" s="347">
        <v>0</v>
      </c>
      <c r="F46" s="347">
        <v>0</v>
      </c>
      <c r="G46" s="347">
        <v>0</v>
      </c>
      <c r="H46" s="347">
        <v>0</v>
      </c>
      <c r="I46" s="340">
        <v>0</v>
      </c>
      <c r="J46" s="338">
        <v>0</v>
      </c>
    </row>
    <row r="47" spans="1:10" s="4" customFormat="1" ht="22.5">
      <c r="A47" s="284" t="s">
        <v>163</v>
      </c>
      <c r="B47" s="58" t="s">
        <v>32</v>
      </c>
      <c r="C47" s="234" t="s">
        <v>238</v>
      </c>
      <c r="D47" s="300">
        <v>0</v>
      </c>
      <c r="E47" s="303">
        <v>0</v>
      </c>
      <c r="F47" s="300">
        <v>0</v>
      </c>
      <c r="G47" s="300">
        <v>0</v>
      </c>
      <c r="H47" s="300">
        <v>0</v>
      </c>
      <c r="I47" s="315">
        <v>0</v>
      </c>
      <c r="J47" s="325">
        <v>0</v>
      </c>
    </row>
    <row r="48" spans="1:10" s="4" customFormat="1" ht="33.75">
      <c r="A48" s="284" t="s">
        <v>164</v>
      </c>
      <c r="B48" s="58" t="s">
        <v>32</v>
      </c>
      <c r="C48" s="57" t="s">
        <v>213</v>
      </c>
      <c r="D48" s="300">
        <v>0</v>
      </c>
      <c r="E48" s="303">
        <v>0</v>
      </c>
      <c r="F48" s="300">
        <v>0</v>
      </c>
      <c r="G48" s="300">
        <v>0</v>
      </c>
      <c r="H48" s="300">
        <v>0</v>
      </c>
      <c r="I48" s="315">
        <v>0</v>
      </c>
      <c r="J48" s="322">
        <v>0</v>
      </c>
    </row>
    <row r="49" spans="1:10" s="4" customFormat="1" ht="22.5">
      <c r="A49" s="284" t="s">
        <v>165</v>
      </c>
      <c r="B49" s="58" t="s">
        <v>32</v>
      </c>
      <c r="C49" s="57" t="s">
        <v>239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15">
        <v>0</v>
      </c>
      <c r="J49" s="322">
        <v>0</v>
      </c>
    </row>
    <row r="50" spans="1:10" s="4" customFormat="1" ht="33.75">
      <c r="A50" s="284" t="s">
        <v>208</v>
      </c>
      <c r="B50" s="56" t="s">
        <v>32</v>
      </c>
      <c r="C50" s="57" t="s">
        <v>207</v>
      </c>
      <c r="D50" s="300">
        <v>0</v>
      </c>
      <c r="E50" s="303">
        <v>0</v>
      </c>
      <c r="F50" s="300">
        <v>0</v>
      </c>
      <c r="G50" s="300">
        <v>0</v>
      </c>
      <c r="H50" s="300">
        <v>0</v>
      </c>
      <c r="I50" s="315">
        <v>0</v>
      </c>
      <c r="J50" s="322">
        <v>0</v>
      </c>
    </row>
    <row r="51" spans="1:10" s="334" customFormat="1" ht="22.5">
      <c r="A51" s="285" t="s">
        <v>230</v>
      </c>
      <c r="B51" s="348" t="s">
        <v>32</v>
      </c>
      <c r="C51" s="349" t="s">
        <v>32</v>
      </c>
      <c r="D51" s="347">
        <v>0</v>
      </c>
      <c r="E51" s="347">
        <v>0</v>
      </c>
      <c r="F51" s="347">
        <v>0</v>
      </c>
      <c r="G51" s="347">
        <v>0</v>
      </c>
      <c r="H51" s="347">
        <v>0</v>
      </c>
      <c r="I51" s="340">
        <v>0</v>
      </c>
      <c r="J51" s="341">
        <v>0</v>
      </c>
    </row>
    <row r="52" spans="1:10" s="334" customFormat="1" ht="63.75">
      <c r="A52" s="286" t="s">
        <v>166</v>
      </c>
      <c r="B52" s="348" t="s">
        <v>32</v>
      </c>
      <c r="C52" s="349" t="s">
        <v>240</v>
      </c>
      <c r="D52" s="347">
        <v>0</v>
      </c>
      <c r="E52" s="347">
        <v>0</v>
      </c>
      <c r="F52" s="347">
        <v>0</v>
      </c>
      <c r="G52" s="347">
        <v>0</v>
      </c>
      <c r="H52" s="347">
        <v>0</v>
      </c>
      <c r="I52" s="340">
        <v>0</v>
      </c>
      <c r="J52" s="338">
        <v>0</v>
      </c>
    </row>
    <row r="53" spans="1:10" s="4" customFormat="1" ht="25.5" customHeight="1">
      <c r="A53" s="284" t="s">
        <v>167</v>
      </c>
      <c r="B53" s="56" t="s">
        <v>32</v>
      </c>
      <c r="C53" s="57" t="s">
        <v>241</v>
      </c>
      <c r="D53" s="300">
        <v>0</v>
      </c>
      <c r="E53" s="303">
        <v>0</v>
      </c>
      <c r="F53" s="300">
        <v>0</v>
      </c>
      <c r="G53" s="300">
        <v>0</v>
      </c>
      <c r="H53" s="300">
        <v>0</v>
      </c>
      <c r="I53" s="315">
        <v>0</v>
      </c>
      <c r="J53" s="323">
        <v>0</v>
      </c>
    </row>
    <row r="54" spans="1:10" s="4" customFormat="1" ht="24.75" customHeight="1">
      <c r="A54" s="284" t="s">
        <v>168</v>
      </c>
      <c r="B54" s="56" t="s">
        <v>32</v>
      </c>
      <c r="C54" s="57" t="s">
        <v>242</v>
      </c>
      <c r="D54" s="300">
        <v>0</v>
      </c>
      <c r="E54" s="303">
        <v>0</v>
      </c>
      <c r="F54" s="300">
        <v>0</v>
      </c>
      <c r="G54" s="300">
        <v>0</v>
      </c>
      <c r="H54" s="300">
        <v>0</v>
      </c>
      <c r="I54" s="315">
        <v>0</v>
      </c>
      <c r="J54" s="322">
        <v>0</v>
      </c>
    </row>
    <row r="55" spans="1:10" s="4" customFormat="1" ht="22.5">
      <c r="A55" s="284" t="s">
        <v>169</v>
      </c>
      <c r="B55" s="55" t="s">
        <v>32</v>
      </c>
      <c r="C55" s="233" t="s">
        <v>243</v>
      </c>
      <c r="D55" s="301">
        <v>0</v>
      </c>
      <c r="E55" s="311">
        <v>0</v>
      </c>
      <c r="F55" s="301">
        <v>0</v>
      </c>
      <c r="G55" s="301">
        <v>0</v>
      </c>
      <c r="H55" s="301">
        <v>0</v>
      </c>
      <c r="I55" s="321">
        <v>0</v>
      </c>
      <c r="J55" s="326">
        <v>0</v>
      </c>
    </row>
    <row r="56" spans="1:10" s="4" customFormat="1" ht="22.5">
      <c r="A56" s="284" t="s">
        <v>170</v>
      </c>
      <c r="B56" s="55" t="s">
        <v>32</v>
      </c>
      <c r="C56" s="233" t="s">
        <v>244</v>
      </c>
      <c r="D56" s="301">
        <v>0</v>
      </c>
      <c r="E56" s="311">
        <v>0</v>
      </c>
      <c r="F56" s="301">
        <v>0</v>
      </c>
      <c r="G56" s="301">
        <v>0</v>
      </c>
      <c r="H56" s="301">
        <v>0</v>
      </c>
      <c r="I56" s="321">
        <v>0</v>
      </c>
      <c r="J56" s="326">
        <v>0</v>
      </c>
    </row>
    <row r="57" spans="1:10" s="4" customFormat="1" ht="22.5">
      <c r="A57" s="284" t="s">
        <v>171</v>
      </c>
      <c r="B57" s="55" t="s">
        <v>32</v>
      </c>
      <c r="C57" s="233" t="s">
        <v>245</v>
      </c>
      <c r="D57" s="301">
        <v>0</v>
      </c>
      <c r="E57" s="311">
        <v>0</v>
      </c>
      <c r="F57" s="301">
        <v>0</v>
      </c>
      <c r="G57" s="301">
        <v>0</v>
      </c>
      <c r="H57" s="301">
        <v>0</v>
      </c>
      <c r="I57" s="321">
        <v>0</v>
      </c>
      <c r="J57" s="326">
        <v>0</v>
      </c>
    </row>
    <row r="58" spans="1:10" s="4" customFormat="1" ht="22.5">
      <c r="A58" s="284" t="s">
        <v>172</v>
      </c>
      <c r="B58" s="55" t="s">
        <v>32</v>
      </c>
      <c r="C58" s="233" t="s">
        <v>246</v>
      </c>
      <c r="D58" s="301">
        <v>0</v>
      </c>
      <c r="E58" s="311">
        <v>0</v>
      </c>
      <c r="F58" s="301">
        <v>0</v>
      </c>
      <c r="G58" s="301">
        <v>0</v>
      </c>
      <c r="H58" s="301">
        <v>0</v>
      </c>
      <c r="I58" s="321">
        <v>0</v>
      </c>
      <c r="J58" s="326">
        <v>0</v>
      </c>
    </row>
    <row r="59" spans="1:10" s="334" customFormat="1" ht="23.25" customHeight="1">
      <c r="A59" s="286" t="s">
        <v>173</v>
      </c>
      <c r="B59" s="352" t="s">
        <v>32</v>
      </c>
      <c r="C59" s="354" t="s">
        <v>247</v>
      </c>
      <c r="D59" s="355">
        <v>0</v>
      </c>
      <c r="E59" s="355">
        <v>0</v>
      </c>
      <c r="F59" s="355">
        <v>0</v>
      </c>
      <c r="G59" s="355">
        <v>0</v>
      </c>
      <c r="H59" s="355">
        <v>0</v>
      </c>
      <c r="I59" s="356">
        <v>0</v>
      </c>
      <c r="J59" s="357">
        <v>0</v>
      </c>
    </row>
    <row r="60" spans="1:10" s="4" customFormat="1" ht="22.5">
      <c r="A60" s="287" t="s">
        <v>174</v>
      </c>
      <c r="B60" s="55" t="s">
        <v>32</v>
      </c>
      <c r="C60" s="233" t="s">
        <v>248</v>
      </c>
      <c r="D60" s="301">
        <v>0</v>
      </c>
      <c r="E60" s="311">
        <v>0</v>
      </c>
      <c r="F60" s="301">
        <v>0</v>
      </c>
      <c r="G60" s="301">
        <v>0</v>
      </c>
      <c r="H60" s="301">
        <v>0</v>
      </c>
      <c r="I60" s="321">
        <v>0</v>
      </c>
      <c r="J60" s="326">
        <v>0</v>
      </c>
    </row>
    <row r="61" spans="1:10" s="4" customFormat="1" ht="22.5">
      <c r="A61" s="288" t="s">
        <v>175</v>
      </c>
      <c r="B61" s="55" t="s">
        <v>32</v>
      </c>
      <c r="C61" s="233" t="s">
        <v>249</v>
      </c>
      <c r="D61" s="301">
        <v>0</v>
      </c>
      <c r="E61" s="311">
        <v>0</v>
      </c>
      <c r="F61" s="301">
        <v>0</v>
      </c>
      <c r="G61" s="301">
        <v>0</v>
      </c>
      <c r="H61" s="301">
        <v>0</v>
      </c>
      <c r="I61" s="321">
        <v>0</v>
      </c>
      <c r="J61" s="326">
        <v>0</v>
      </c>
    </row>
    <row r="62" spans="1:10" s="4" customFormat="1" ht="22.5">
      <c r="A62" s="288" t="s">
        <v>176</v>
      </c>
      <c r="B62" s="55" t="s">
        <v>32</v>
      </c>
      <c r="C62" s="233" t="s">
        <v>250</v>
      </c>
      <c r="D62" s="301">
        <v>0</v>
      </c>
      <c r="E62" s="311">
        <v>0</v>
      </c>
      <c r="F62" s="301">
        <v>0</v>
      </c>
      <c r="G62" s="301">
        <v>0</v>
      </c>
      <c r="H62" s="301">
        <v>0</v>
      </c>
      <c r="I62" s="321">
        <v>0</v>
      </c>
      <c r="J62" s="326">
        <v>0</v>
      </c>
    </row>
    <row r="63" spans="1:10" s="4" customFormat="1" ht="36.75" customHeight="1">
      <c r="A63" s="288" t="s">
        <v>177</v>
      </c>
      <c r="B63" s="55" t="s">
        <v>32</v>
      </c>
      <c r="C63" s="233" t="s">
        <v>251</v>
      </c>
      <c r="D63" s="301">
        <v>0</v>
      </c>
      <c r="E63" s="311">
        <v>0</v>
      </c>
      <c r="F63" s="301">
        <v>0</v>
      </c>
      <c r="G63" s="301">
        <v>0</v>
      </c>
      <c r="H63" s="301">
        <v>0</v>
      </c>
      <c r="I63" s="321">
        <v>0</v>
      </c>
      <c r="J63" s="326">
        <v>0</v>
      </c>
    </row>
    <row r="64" spans="1:10" s="334" customFormat="1" ht="15" customHeight="1">
      <c r="A64" s="289" t="s">
        <v>178</v>
      </c>
      <c r="B64" s="352" t="s">
        <v>32</v>
      </c>
      <c r="C64" s="354" t="s">
        <v>252</v>
      </c>
      <c r="D64" s="355">
        <v>0</v>
      </c>
      <c r="E64" s="355">
        <v>0</v>
      </c>
      <c r="F64" s="355">
        <v>0</v>
      </c>
      <c r="G64" s="355">
        <v>0</v>
      </c>
      <c r="H64" s="355">
        <v>0</v>
      </c>
      <c r="I64" s="356">
        <v>0</v>
      </c>
      <c r="J64" s="357">
        <v>0</v>
      </c>
    </row>
    <row r="65" spans="1:10" s="334" customFormat="1" ht="21.75">
      <c r="A65" s="290" t="s">
        <v>179</v>
      </c>
      <c r="B65" s="352" t="s">
        <v>32</v>
      </c>
      <c r="C65" s="354" t="s">
        <v>253</v>
      </c>
      <c r="D65" s="355">
        <v>0</v>
      </c>
      <c r="E65" s="358">
        <v>0</v>
      </c>
      <c r="F65" s="355">
        <v>0</v>
      </c>
      <c r="G65" s="355">
        <v>0</v>
      </c>
      <c r="H65" s="355">
        <v>0</v>
      </c>
      <c r="I65" s="356">
        <v>0</v>
      </c>
      <c r="J65" s="357">
        <v>0</v>
      </c>
    </row>
    <row r="66" spans="1:10" s="4" customFormat="1" ht="22.5">
      <c r="A66" s="287" t="s">
        <v>180</v>
      </c>
      <c r="B66" s="55" t="s">
        <v>32</v>
      </c>
      <c r="C66" s="233" t="s">
        <v>254</v>
      </c>
      <c r="D66" s="301">
        <v>0</v>
      </c>
      <c r="E66" s="311">
        <v>0</v>
      </c>
      <c r="F66" s="301">
        <v>0</v>
      </c>
      <c r="G66" s="301">
        <v>0</v>
      </c>
      <c r="H66" s="301">
        <v>0</v>
      </c>
      <c r="I66" s="321">
        <v>0</v>
      </c>
      <c r="J66" s="326">
        <v>0</v>
      </c>
    </row>
    <row r="67" spans="1:10" s="4" customFormat="1" ht="12.75">
      <c r="A67" s="287" t="s">
        <v>181</v>
      </c>
      <c r="B67" s="55" t="s">
        <v>32</v>
      </c>
      <c r="C67" s="233" t="s">
        <v>255</v>
      </c>
      <c r="D67" s="301">
        <v>0</v>
      </c>
      <c r="E67" s="311">
        <v>0</v>
      </c>
      <c r="F67" s="301">
        <v>0</v>
      </c>
      <c r="G67" s="301">
        <v>0</v>
      </c>
      <c r="H67" s="301">
        <v>0</v>
      </c>
      <c r="I67" s="321">
        <v>0</v>
      </c>
      <c r="J67" s="326">
        <v>0</v>
      </c>
    </row>
    <row r="68" spans="1:10" s="4" customFormat="1" ht="22.5">
      <c r="A68" s="287" t="s">
        <v>182</v>
      </c>
      <c r="B68" s="55" t="s">
        <v>32</v>
      </c>
      <c r="C68" s="233" t="s">
        <v>256</v>
      </c>
      <c r="D68" s="301">
        <v>0</v>
      </c>
      <c r="E68" s="311">
        <v>0</v>
      </c>
      <c r="F68" s="301">
        <v>0</v>
      </c>
      <c r="G68" s="301">
        <v>0</v>
      </c>
      <c r="H68" s="301">
        <v>0</v>
      </c>
      <c r="I68" s="321">
        <v>0</v>
      </c>
      <c r="J68" s="326">
        <v>0</v>
      </c>
    </row>
    <row r="69" spans="1:10" s="4" customFormat="1" ht="14.25" customHeight="1">
      <c r="A69" s="262" t="s">
        <v>183</v>
      </c>
      <c r="B69" s="55" t="s">
        <v>32</v>
      </c>
      <c r="C69" s="233" t="s">
        <v>257</v>
      </c>
      <c r="D69" s="301">
        <v>0</v>
      </c>
      <c r="E69" s="311">
        <v>0</v>
      </c>
      <c r="F69" s="301">
        <v>0</v>
      </c>
      <c r="G69" s="301">
        <v>0</v>
      </c>
      <c r="H69" s="301">
        <v>0</v>
      </c>
      <c r="I69" s="321">
        <v>0</v>
      </c>
      <c r="J69" s="326">
        <v>0</v>
      </c>
    </row>
    <row r="70" spans="1:10" s="4" customFormat="1" ht="14.25" customHeight="1">
      <c r="A70" s="262" t="s">
        <v>184</v>
      </c>
      <c r="B70" s="55" t="s">
        <v>32</v>
      </c>
      <c r="C70" s="233" t="s">
        <v>258</v>
      </c>
      <c r="D70" s="301">
        <v>0</v>
      </c>
      <c r="E70" s="311">
        <v>0</v>
      </c>
      <c r="F70" s="301">
        <v>0</v>
      </c>
      <c r="G70" s="301">
        <v>0</v>
      </c>
      <c r="H70" s="301">
        <v>0</v>
      </c>
      <c r="I70" s="321">
        <v>0</v>
      </c>
      <c r="J70" s="326">
        <v>0</v>
      </c>
    </row>
    <row r="71" spans="1:10" s="4" customFormat="1" ht="14.25" customHeight="1">
      <c r="A71" s="262" t="s">
        <v>185</v>
      </c>
      <c r="B71" s="55" t="s">
        <v>32</v>
      </c>
      <c r="C71" s="233" t="s">
        <v>259</v>
      </c>
      <c r="D71" s="301">
        <v>0</v>
      </c>
      <c r="E71" s="311">
        <v>0</v>
      </c>
      <c r="F71" s="301">
        <v>0</v>
      </c>
      <c r="G71" s="301">
        <v>0</v>
      </c>
      <c r="H71" s="301">
        <v>0</v>
      </c>
      <c r="I71" s="321">
        <v>0</v>
      </c>
      <c r="J71" s="326">
        <v>0</v>
      </c>
    </row>
    <row r="72" spans="1:10" s="334" customFormat="1" ht="22.5">
      <c r="A72" s="291" t="s">
        <v>231</v>
      </c>
      <c r="B72" s="352" t="s">
        <v>32</v>
      </c>
      <c r="C72" s="354" t="s">
        <v>260</v>
      </c>
      <c r="D72" s="355">
        <v>0</v>
      </c>
      <c r="E72" s="355">
        <v>0</v>
      </c>
      <c r="F72" s="355">
        <v>0</v>
      </c>
      <c r="G72" s="355">
        <v>0</v>
      </c>
      <c r="H72" s="355">
        <v>0</v>
      </c>
      <c r="I72" s="356">
        <v>0</v>
      </c>
      <c r="J72" s="357">
        <v>0</v>
      </c>
    </row>
    <row r="73" spans="1:10" s="334" customFormat="1" ht="15" customHeight="1">
      <c r="A73" s="261" t="s">
        <v>186</v>
      </c>
      <c r="B73" s="352" t="s">
        <v>32</v>
      </c>
      <c r="C73" s="354" t="s">
        <v>34</v>
      </c>
      <c r="D73" s="355">
        <v>0</v>
      </c>
      <c r="E73" s="355">
        <v>0</v>
      </c>
      <c r="F73" s="355">
        <v>0</v>
      </c>
      <c r="G73" s="355">
        <v>0</v>
      </c>
      <c r="H73" s="355">
        <v>0</v>
      </c>
      <c r="I73" s="356">
        <v>0</v>
      </c>
      <c r="J73" s="357">
        <v>0</v>
      </c>
    </row>
    <row r="74" spans="1:10" s="4" customFormat="1" ht="33.75">
      <c r="A74" s="287" t="s">
        <v>211</v>
      </c>
      <c r="B74" s="55" t="s">
        <v>32</v>
      </c>
      <c r="C74" s="233" t="s">
        <v>209</v>
      </c>
      <c r="D74" s="301">
        <v>0</v>
      </c>
      <c r="E74" s="311">
        <v>0</v>
      </c>
      <c r="F74" s="301">
        <v>0</v>
      </c>
      <c r="G74" s="301">
        <v>0</v>
      </c>
      <c r="H74" s="301">
        <v>0</v>
      </c>
      <c r="I74" s="321">
        <v>0</v>
      </c>
      <c r="J74" s="326">
        <v>0</v>
      </c>
    </row>
    <row r="75" spans="1:10" s="4" customFormat="1" ht="33.75">
      <c r="A75" s="284" t="s">
        <v>212</v>
      </c>
      <c r="B75" s="55" t="s">
        <v>32</v>
      </c>
      <c r="C75" s="233" t="s">
        <v>210</v>
      </c>
      <c r="D75" s="301">
        <v>0</v>
      </c>
      <c r="E75" s="311">
        <v>0</v>
      </c>
      <c r="F75" s="301">
        <v>0</v>
      </c>
      <c r="G75" s="301">
        <v>0</v>
      </c>
      <c r="H75" s="301">
        <v>0</v>
      </c>
      <c r="I75" s="321">
        <v>0</v>
      </c>
      <c r="J75" s="326">
        <v>0</v>
      </c>
    </row>
    <row r="76" spans="1:10" s="334" customFormat="1" ht="14.25" customHeight="1">
      <c r="A76" s="292" t="s">
        <v>187</v>
      </c>
      <c r="B76" s="352" t="s">
        <v>32</v>
      </c>
      <c r="C76" s="354" t="s">
        <v>261</v>
      </c>
      <c r="D76" s="355">
        <v>0</v>
      </c>
      <c r="E76" s="355">
        <v>0</v>
      </c>
      <c r="F76" s="355">
        <v>0</v>
      </c>
      <c r="G76" s="355">
        <v>0</v>
      </c>
      <c r="H76" s="355">
        <v>0</v>
      </c>
      <c r="I76" s="356">
        <v>0</v>
      </c>
      <c r="J76" s="357">
        <v>0</v>
      </c>
    </row>
    <row r="77" spans="1:10" s="334" customFormat="1" ht="14.25" customHeight="1">
      <c r="A77" s="286" t="s">
        <v>188</v>
      </c>
      <c r="B77" s="352" t="s">
        <v>32</v>
      </c>
      <c r="C77" s="354" t="s">
        <v>46</v>
      </c>
      <c r="D77" s="355">
        <v>0</v>
      </c>
      <c r="E77" s="355">
        <v>0</v>
      </c>
      <c r="F77" s="355">
        <v>0</v>
      </c>
      <c r="G77" s="355">
        <v>0</v>
      </c>
      <c r="H77" s="355">
        <v>0</v>
      </c>
      <c r="I77" s="356">
        <v>0</v>
      </c>
      <c r="J77" s="357">
        <v>0</v>
      </c>
    </row>
    <row r="78" spans="1:10" s="4" customFormat="1" ht="78.75">
      <c r="A78" s="287" t="s">
        <v>232</v>
      </c>
      <c r="B78" s="55" t="s">
        <v>32</v>
      </c>
      <c r="C78" s="233" t="s">
        <v>106</v>
      </c>
      <c r="D78" s="301">
        <v>0</v>
      </c>
      <c r="E78" s="311">
        <v>0</v>
      </c>
      <c r="F78" s="301">
        <v>0</v>
      </c>
      <c r="G78" s="301">
        <v>0</v>
      </c>
      <c r="H78" s="301">
        <v>0</v>
      </c>
      <c r="I78" s="321">
        <v>0</v>
      </c>
      <c r="J78" s="326">
        <v>0</v>
      </c>
    </row>
    <row r="79" spans="1:10" s="334" customFormat="1" ht="14.25" customHeight="1">
      <c r="A79" s="290" t="s">
        <v>189</v>
      </c>
      <c r="B79" s="352" t="s">
        <v>32</v>
      </c>
      <c r="C79" s="354" t="s">
        <v>262</v>
      </c>
      <c r="D79" s="355">
        <v>0</v>
      </c>
      <c r="E79" s="358">
        <v>0</v>
      </c>
      <c r="F79" s="355">
        <v>0</v>
      </c>
      <c r="G79" s="355">
        <v>0</v>
      </c>
      <c r="H79" s="355">
        <v>0</v>
      </c>
      <c r="I79" s="356">
        <v>0</v>
      </c>
      <c r="J79" s="357">
        <v>0</v>
      </c>
    </row>
    <row r="80" spans="1:10" s="4" customFormat="1" ht="22.5">
      <c r="A80" s="287" t="s">
        <v>190</v>
      </c>
      <c r="B80" s="55" t="s">
        <v>32</v>
      </c>
      <c r="C80" s="233" t="s">
        <v>263</v>
      </c>
      <c r="D80" s="301">
        <v>0</v>
      </c>
      <c r="E80" s="311">
        <v>0</v>
      </c>
      <c r="F80" s="301">
        <v>0</v>
      </c>
      <c r="G80" s="301">
        <v>0</v>
      </c>
      <c r="H80" s="301">
        <v>0</v>
      </c>
      <c r="I80" s="321">
        <v>0</v>
      </c>
      <c r="J80" s="326">
        <v>0</v>
      </c>
    </row>
    <row r="81" spans="1:10" s="4" customFormat="1" ht="15" customHeight="1">
      <c r="A81" s="287" t="s">
        <v>191</v>
      </c>
      <c r="B81" s="55" t="s">
        <v>32</v>
      </c>
      <c r="C81" s="233" t="s">
        <v>264</v>
      </c>
      <c r="D81" s="301">
        <v>0</v>
      </c>
      <c r="E81" s="311">
        <v>0</v>
      </c>
      <c r="F81" s="301">
        <v>0</v>
      </c>
      <c r="G81" s="301">
        <v>0</v>
      </c>
      <c r="H81" s="301">
        <v>0</v>
      </c>
      <c r="I81" s="321">
        <v>0</v>
      </c>
      <c r="J81" s="326">
        <v>0</v>
      </c>
    </row>
    <row r="82" spans="1:10" s="4" customFormat="1" ht="15" customHeight="1">
      <c r="A82" s="262" t="s">
        <v>192</v>
      </c>
      <c r="B82" s="55" t="s">
        <v>32</v>
      </c>
      <c r="C82" s="233" t="s">
        <v>265</v>
      </c>
      <c r="D82" s="301">
        <v>0</v>
      </c>
      <c r="E82" s="311">
        <v>0</v>
      </c>
      <c r="F82" s="301">
        <v>0</v>
      </c>
      <c r="G82" s="301">
        <v>0</v>
      </c>
      <c r="H82" s="301">
        <v>0</v>
      </c>
      <c r="I82" s="321">
        <v>0</v>
      </c>
      <c r="J82" s="326">
        <v>0</v>
      </c>
    </row>
    <row r="83" spans="1:10" s="334" customFormat="1" ht="24.75" customHeight="1">
      <c r="A83" s="290" t="s">
        <v>193</v>
      </c>
      <c r="B83" s="352" t="s">
        <v>32</v>
      </c>
      <c r="C83" s="354" t="s">
        <v>266</v>
      </c>
      <c r="D83" s="355">
        <v>0</v>
      </c>
      <c r="E83" s="355">
        <v>0</v>
      </c>
      <c r="F83" s="355">
        <v>0</v>
      </c>
      <c r="G83" s="355">
        <v>0</v>
      </c>
      <c r="H83" s="355">
        <v>0</v>
      </c>
      <c r="I83" s="356">
        <v>0</v>
      </c>
      <c r="J83" s="357">
        <v>0</v>
      </c>
    </row>
    <row r="84" spans="1:10" s="4" customFormat="1" ht="14.25" customHeight="1">
      <c r="A84" s="287" t="s">
        <v>194</v>
      </c>
      <c r="B84" s="55" t="s">
        <v>32</v>
      </c>
      <c r="C84" s="233" t="s">
        <v>267</v>
      </c>
      <c r="D84" s="301">
        <v>0</v>
      </c>
      <c r="E84" s="311">
        <v>0</v>
      </c>
      <c r="F84" s="301">
        <v>0</v>
      </c>
      <c r="G84" s="301">
        <v>0</v>
      </c>
      <c r="H84" s="301">
        <v>0</v>
      </c>
      <c r="I84" s="321">
        <v>0</v>
      </c>
      <c r="J84" s="326">
        <v>0</v>
      </c>
    </row>
    <row r="85" spans="1:10" s="4" customFormat="1" ht="33.75">
      <c r="A85" s="287" t="s">
        <v>195</v>
      </c>
      <c r="B85" s="55" t="s">
        <v>32</v>
      </c>
      <c r="C85" s="59" t="s">
        <v>268</v>
      </c>
      <c r="D85" s="302">
        <v>0</v>
      </c>
      <c r="E85" s="312">
        <v>0</v>
      </c>
      <c r="F85" s="302">
        <v>0</v>
      </c>
      <c r="G85" s="302">
        <v>0</v>
      </c>
      <c r="H85" s="302">
        <v>0</v>
      </c>
      <c r="I85" s="295">
        <v>0</v>
      </c>
      <c r="J85" s="322">
        <v>0</v>
      </c>
    </row>
    <row r="86" spans="1:10" s="334" customFormat="1" ht="15" customHeight="1" thickBot="1">
      <c r="A86" s="61" t="s">
        <v>87</v>
      </c>
      <c r="B86" s="359">
        <v>450</v>
      </c>
      <c r="C86" s="360" t="s">
        <v>233</v>
      </c>
      <c r="D86" s="361">
        <v>0</v>
      </c>
      <c r="E86" s="361">
        <v>0</v>
      </c>
      <c r="F86" s="361">
        <v>0</v>
      </c>
      <c r="G86" s="361">
        <v>0</v>
      </c>
      <c r="H86" s="361">
        <v>0</v>
      </c>
      <c r="I86" s="361">
        <v>0</v>
      </c>
      <c r="J86" s="362">
        <v>0</v>
      </c>
    </row>
    <row r="87" spans="1:10" s="4" customFormat="1" ht="24" customHeight="1">
      <c r="A87" s="48"/>
      <c r="B87" s="62"/>
      <c r="C87" s="23" t="s">
        <v>88</v>
      </c>
      <c r="D87" s="63"/>
      <c r="E87" s="50"/>
      <c r="F87" s="50"/>
      <c r="G87" s="50"/>
      <c r="H87" s="50"/>
      <c r="I87" s="50"/>
      <c r="J87" s="217" t="s">
        <v>127</v>
      </c>
    </row>
    <row r="88" spans="1:10" s="4" customFormat="1" ht="14.25" customHeight="1">
      <c r="A88" s="438" t="s">
        <v>33</v>
      </c>
      <c r="B88" s="438" t="s">
        <v>3</v>
      </c>
      <c r="C88" s="438" t="s">
        <v>4</v>
      </c>
      <c r="D88" s="441" t="s">
        <v>139</v>
      </c>
      <c r="E88" s="443" t="s">
        <v>70</v>
      </c>
      <c r="F88" s="444"/>
      <c r="G88" s="444"/>
      <c r="H88" s="444"/>
      <c r="I88" s="445"/>
      <c r="J88" s="441" t="s">
        <v>142</v>
      </c>
    </row>
    <row r="89" spans="1:10" s="4" customFormat="1" ht="23.25" customHeight="1">
      <c r="A89" s="439"/>
      <c r="B89" s="440"/>
      <c r="C89" s="440"/>
      <c r="D89" s="442"/>
      <c r="E89" s="31" t="s">
        <v>71</v>
      </c>
      <c r="F89" s="31" t="s">
        <v>72</v>
      </c>
      <c r="G89" s="32" t="s">
        <v>140</v>
      </c>
      <c r="H89" s="30" t="s">
        <v>141</v>
      </c>
      <c r="I89" s="31" t="s">
        <v>49</v>
      </c>
      <c r="J89" s="442"/>
    </row>
    <row r="90" spans="1:10" s="4" customFormat="1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34" customFormat="1" ht="33.75">
      <c r="A91" s="251" t="s">
        <v>271</v>
      </c>
      <c r="B91" s="363" t="s">
        <v>86</v>
      </c>
      <c r="C91" s="364" t="s">
        <v>233</v>
      </c>
      <c r="D91" s="365">
        <v>0</v>
      </c>
      <c r="E91" s="365">
        <v>0</v>
      </c>
      <c r="F91" s="365">
        <v>0</v>
      </c>
      <c r="G91" s="365">
        <v>0</v>
      </c>
      <c r="H91" s="365">
        <v>0</v>
      </c>
      <c r="I91" s="365">
        <v>0</v>
      </c>
      <c r="J91" s="333">
        <v>0</v>
      </c>
    </row>
    <row r="92" spans="1:10" s="4" customFormat="1" ht="11.25" customHeight="1">
      <c r="A92" s="64" t="s">
        <v>20</v>
      </c>
      <c r="B92" s="40"/>
      <c r="C92" s="41" t="s">
        <v>233</v>
      </c>
      <c r="D92" s="205"/>
      <c r="E92" s="206"/>
      <c r="F92" s="205"/>
      <c r="G92" s="205"/>
      <c r="H92" s="205"/>
      <c r="I92" s="205"/>
      <c r="J92" s="207"/>
    </row>
    <row r="93" spans="1:10" s="4" customFormat="1" ht="13.5" customHeight="1">
      <c r="A93" s="65" t="s">
        <v>89</v>
      </c>
      <c r="B93" s="66" t="s">
        <v>40</v>
      </c>
      <c r="C93" s="67" t="s">
        <v>233</v>
      </c>
      <c r="D93" s="303">
        <v>0</v>
      </c>
      <c r="E93" s="303">
        <v>0</v>
      </c>
      <c r="F93" s="303">
        <v>0</v>
      </c>
      <c r="G93" s="303">
        <v>0</v>
      </c>
      <c r="H93" s="303">
        <v>0</v>
      </c>
      <c r="I93" s="315">
        <v>0</v>
      </c>
      <c r="J93" s="323">
        <v>0</v>
      </c>
    </row>
    <row r="94" spans="1:10" s="4" customFormat="1" ht="13.5" customHeight="1">
      <c r="A94" s="281" t="s">
        <v>214</v>
      </c>
      <c r="B94" s="66" t="s">
        <v>40</v>
      </c>
      <c r="C94" s="67" t="s">
        <v>215</v>
      </c>
      <c r="D94" s="303">
        <v>0</v>
      </c>
      <c r="E94" s="303">
        <v>0</v>
      </c>
      <c r="F94" s="303">
        <v>0</v>
      </c>
      <c r="G94" s="303">
        <v>0</v>
      </c>
      <c r="H94" s="303">
        <v>0</v>
      </c>
      <c r="I94" s="315">
        <v>0</v>
      </c>
      <c r="J94" s="323">
        <v>0</v>
      </c>
    </row>
    <row r="95" spans="1:10" s="4" customFormat="1" ht="22.5">
      <c r="A95" s="68" t="s">
        <v>216</v>
      </c>
      <c r="B95" s="66" t="s">
        <v>40</v>
      </c>
      <c r="C95" s="67" t="s">
        <v>40</v>
      </c>
      <c r="D95" s="303">
        <v>0</v>
      </c>
      <c r="E95" s="303">
        <v>0</v>
      </c>
      <c r="F95" s="303">
        <v>0</v>
      </c>
      <c r="G95" s="303">
        <v>0</v>
      </c>
      <c r="H95" s="303">
        <v>0</v>
      </c>
      <c r="I95" s="315">
        <v>0</v>
      </c>
      <c r="J95" s="323">
        <v>0</v>
      </c>
    </row>
    <row r="96" spans="1:10" s="4" customFormat="1" ht="22.5">
      <c r="A96" s="68" t="s">
        <v>217</v>
      </c>
      <c r="B96" s="66" t="s">
        <v>40</v>
      </c>
      <c r="C96" s="67" t="s">
        <v>41</v>
      </c>
      <c r="D96" s="303">
        <v>0</v>
      </c>
      <c r="E96" s="303">
        <v>0</v>
      </c>
      <c r="F96" s="303">
        <v>0</v>
      </c>
      <c r="G96" s="303">
        <v>0</v>
      </c>
      <c r="H96" s="303">
        <v>0</v>
      </c>
      <c r="I96" s="315">
        <v>0</v>
      </c>
      <c r="J96" s="323">
        <v>0</v>
      </c>
    </row>
    <row r="97" spans="1:10" s="4" customFormat="1" ht="13.5" customHeight="1">
      <c r="A97" s="68" t="s">
        <v>218</v>
      </c>
      <c r="B97" s="66" t="s">
        <v>40</v>
      </c>
      <c r="C97" s="67" t="s">
        <v>219</v>
      </c>
      <c r="D97" s="303">
        <v>0</v>
      </c>
      <c r="E97" s="303">
        <v>0</v>
      </c>
      <c r="F97" s="303">
        <v>0</v>
      </c>
      <c r="G97" s="303">
        <v>0</v>
      </c>
      <c r="H97" s="303">
        <v>0</v>
      </c>
      <c r="I97" s="315">
        <v>0</v>
      </c>
      <c r="J97" s="323">
        <v>0</v>
      </c>
    </row>
    <row r="98" spans="1:10" s="4" customFormat="1" ht="13.5" customHeight="1">
      <c r="A98" s="68" t="s">
        <v>220</v>
      </c>
      <c r="B98" s="66" t="s">
        <v>40</v>
      </c>
      <c r="C98" s="67" t="s">
        <v>221</v>
      </c>
      <c r="D98" s="303">
        <v>0</v>
      </c>
      <c r="E98" s="303">
        <v>0</v>
      </c>
      <c r="F98" s="303">
        <v>0</v>
      </c>
      <c r="G98" s="303">
        <v>0</v>
      </c>
      <c r="H98" s="303">
        <v>0</v>
      </c>
      <c r="I98" s="315">
        <v>0</v>
      </c>
      <c r="J98" s="323">
        <v>0</v>
      </c>
    </row>
    <row r="99" spans="1:10" s="4" customFormat="1" ht="13.5" customHeight="1">
      <c r="A99" s="68" t="s">
        <v>222</v>
      </c>
      <c r="B99" s="66" t="s">
        <v>40</v>
      </c>
      <c r="C99" s="67" t="s">
        <v>42</v>
      </c>
      <c r="D99" s="303">
        <v>0</v>
      </c>
      <c r="E99" s="303">
        <v>0</v>
      </c>
      <c r="F99" s="303">
        <v>0</v>
      </c>
      <c r="G99" s="303">
        <v>0</v>
      </c>
      <c r="H99" s="303">
        <v>0</v>
      </c>
      <c r="I99" s="315">
        <v>0</v>
      </c>
      <c r="J99" s="323">
        <v>0</v>
      </c>
    </row>
    <row r="100" spans="1:10" s="4" customFormat="1" ht="13.5" customHeight="1">
      <c r="A100" s="68" t="s">
        <v>223</v>
      </c>
      <c r="B100" s="66" t="s">
        <v>40</v>
      </c>
      <c r="C100" s="67" t="s">
        <v>224</v>
      </c>
      <c r="D100" s="303">
        <v>0</v>
      </c>
      <c r="E100" s="303">
        <v>0</v>
      </c>
      <c r="F100" s="303">
        <v>0</v>
      </c>
      <c r="G100" s="303">
        <v>0</v>
      </c>
      <c r="H100" s="303">
        <v>0</v>
      </c>
      <c r="I100" s="315">
        <v>0</v>
      </c>
      <c r="J100" s="323">
        <v>0</v>
      </c>
    </row>
    <row r="101" spans="1:10" s="370" customFormat="1" ht="15" customHeight="1">
      <c r="A101" s="366" t="s">
        <v>199</v>
      </c>
      <c r="B101" s="367" t="s">
        <v>196</v>
      </c>
      <c r="C101" s="368" t="s">
        <v>233</v>
      </c>
      <c r="D101" s="369">
        <v>0</v>
      </c>
      <c r="E101" s="369">
        <v>0</v>
      </c>
      <c r="F101" s="369">
        <v>0</v>
      </c>
      <c r="G101" s="369">
        <v>0</v>
      </c>
      <c r="H101" s="369">
        <v>0</v>
      </c>
      <c r="I101" s="340">
        <v>0</v>
      </c>
      <c r="J101" s="338">
        <v>0</v>
      </c>
    </row>
    <row r="102" spans="1:10" s="70" customFormat="1" ht="14.25" customHeight="1">
      <c r="A102" s="68" t="s">
        <v>200</v>
      </c>
      <c r="B102" s="71" t="s">
        <v>197</v>
      </c>
      <c r="C102" s="69" t="s">
        <v>38</v>
      </c>
      <c r="D102" s="304">
        <v>0</v>
      </c>
      <c r="E102" s="304">
        <v>0</v>
      </c>
      <c r="F102" s="304">
        <v>0</v>
      </c>
      <c r="G102" s="304">
        <v>0</v>
      </c>
      <c r="H102" s="304">
        <v>0</v>
      </c>
      <c r="I102" s="315">
        <v>0</v>
      </c>
      <c r="J102" s="322">
        <v>0</v>
      </c>
    </row>
    <row r="103" spans="1:10" s="70" customFormat="1" ht="14.25" customHeight="1">
      <c r="A103" s="68" t="s">
        <v>201</v>
      </c>
      <c r="B103" s="71" t="s">
        <v>198</v>
      </c>
      <c r="C103" s="69" t="s">
        <v>39</v>
      </c>
      <c r="D103" s="304">
        <v>0</v>
      </c>
      <c r="E103" s="304">
        <v>0</v>
      </c>
      <c r="F103" s="304">
        <v>0</v>
      </c>
      <c r="G103" s="304">
        <v>0</v>
      </c>
      <c r="H103" s="304">
        <v>0</v>
      </c>
      <c r="I103" s="315">
        <v>0</v>
      </c>
      <c r="J103" s="322">
        <v>0</v>
      </c>
    </row>
    <row r="104" spans="1:10" s="4" customFormat="1" ht="15" customHeight="1">
      <c r="A104" s="72" t="s">
        <v>90</v>
      </c>
      <c r="B104" s="75" t="s">
        <v>91</v>
      </c>
      <c r="C104" s="67" t="s">
        <v>233</v>
      </c>
      <c r="D104" s="297">
        <v>0</v>
      </c>
      <c r="E104" s="298">
        <v>0</v>
      </c>
      <c r="F104" s="298">
        <v>0</v>
      </c>
      <c r="G104" s="298">
        <v>0</v>
      </c>
      <c r="H104" s="305">
        <v>0</v>
      </c>
      <c r="I104" s="315">
        <v>0</v>
      </c>
      <c r="J104" s="322">
        <v>0</v>
      </c>
    </row>
    <row r="105" spans="1:10" s="4" customFormat="1" ht="14.25" customHeight="1">
      <c r="A105" s="74" t="s">
        <v>92</v>
      </c>
      <c r="B105" s="75" t="s">
        <v>42</v>
      </c>
      <c r="C105" s="67" t="s">
        <v>38</v>
      </c>
      <c r="D105" s="305">
        <v>0</v>
      </c>
      <c r="E105" s="297">
        <v>0</v>
      </c>
      <c r="F105" s="297">
        <v>0</v>
      </c>
      <c r="G105" s="314">
        <v>0</v>
      </c>
      <c r="H105" s="305">
        <v>0</v>
      </c>
      <c r="I105" s="315">
        <v>0</v>
      </c>
      <c r="J105" s="327">
        <v>0</v>
      </c>
    </row>
    <row r="106" spans="1:10" s="4" customFormat="1" ht="14.25" customHeight="1">
      <c r="A106" s="74" t="s">
        <v>93</v>
      </c>
      <c r="B106" s="75" t="s">
        <v>43</v>
      </c>
      <c r="C106" s="67" t="s">
        <v>39</v>
      </c>
      <c r="D106" s="305">
        <v>0</v>
      </c>
      <c r="E106" s="297">
        <v>0</v>
      </c>
      <c r="F106" s="297">
        <v>0</v>
      </c>
      <c r="G106" s="314">
        <v>0</v>
      </c>
      <c r="H106" s="305">
        <v>0</v>
      </c>
      <c r="I106" s="315">
        <v>0</v>
      </c>
      <c r="J106" s="327">
        <v>0</v>
      </c>
    </row>
    <row r="107" spans="1:10" s="334" customFormat="1" ht="24" customHeight="1">
      <c r="A107" s="371" t="s">
        <v>94</v>
      </c>
      <c r="B107" s="372" t="s">
        <v>45</v>
      </c>
      <c r="C107" s="373" t="s">
        <v>233</v>
      </c>
      <c r="D107" s="374">
        <v>0</v>
      </c>
      <c r="E107" s="332">
        <v>0</v>
      </c>
      <c r="F107" s="332">
        <v>0</v>
      </c>
      <c r="G107" s="332">
        <v>0</v>
      </c>
      <c r="H107" s="374">
        <v>0</v>
      </c>
      <c r="I107" s="340">
        <v>0</v>
      </c>
      <c r="J107" s="375">
        <v>0</v>
      </c>
    </row>
    <row r="108" spans="1:10" s="4" customFormat="1" ht="12.75" customHeight="1">
      <c r="A108" s="64" t="s">
        <v>20</v>
      </c>
      <c r="B108" s="55"/>
      <c r="C108" s="42" t="s">
        <v>233</v>
      </c>
      <c r="D108" s="208"/>
      <c r="E108" s="206"/>
      <c r="F108" s="205"/>
      <c r="G108" s="205"/>
      <c r="H108" s="209"/>
      <c r="I108" s="205"/>
      <c r="J108" s="210"/>
    </row>
    <row r="109" spans="1:10" s="4" customFormat="1" ht="13.5" customHeight="1">
      <c r="A109" s="73" t="s">
        <v>95</v>
      </c>
      <c r="B109" s="66" t="s">
        <v>96</v>
      </c>
      <c r="C109" s="77" t="s">
        <v>38</v>
      </c>
      <c r="D109" s="306">
        <v>0</v>
      </c>
      <c r="E109" s="309">
        <v>0</v>
      </c>
      <c r="F109" s="317">
        <v>0</v>
      </c>
      <c r="G109" s="309">
        <v>0</v>
      </c>
      <c r="H109" s="306">
        <v>0</v>
      </c>
      <c r="I109" s="315">
        <v>0</v>
      </c>
      <c r="J109" s="328">
        <v>0</v>
      </c>
    </row>
    <row r="110" spans="1:10" s="4" customFormat="1" ht="13.5" customHeight="1">
      <c r="A110" s="74" t="s">
        <v>97</v>
      </c>
      <c r="B110" s="76" t="s">
        <v>98</v>
      </c>
      <c r="C110" s="236" t="s">
        <v>39</v>
      </c>
      <c r="D110" s="305">
        <v>0</v>
      </c>
      <c r="E110" s="313">
        <v>0</v>
      </c>
      <c r="F110" s="318">
        <v>0</v>
      </c>
      <c r="G110" s="313">
        <v>0</v>
      </c>
      <c r="H110" s="305">
        <v>0</v>
      </c>
      <c r="I110" s="321">
        <v>0</v>
      </c>
      <c r="J110" s="329">
        <v>0</v>
      </c>
    </row>
    <row r="111" spans="1:10" s="334" customFormat="1" ht="15" customHeight="1">
      <c r="A111" s="376" t="s">
        <v>99</v>
      </c>
      <c r="B111" s="377" t="s">
        <v>44</v>
      </c>
      <c r="C111" s="378" t="s">
        <v>233</v>
      </c>
      <c r="D111" s="379">
        <v>0</v>
      </c>
      <c r="E111" s="379">
        <v>0</v>
      </c>
      <c r="F111" s="379">
        <v>0</v>
      </c>
      <c r="G111" s="379">
        <v>0</v>
      </c>
      <c r="H111" s="379">
        <v>0</v>
      </c>
      <c r="I111" s="379">
        <v>0</v>
      </c>
      <c r="J111" s="380">
        <v>0</v>
      </c>
    </row>
    <row r="112" spans="1:10" s="4" customFormat="1" ht="12.75" customHeight="1">
      <c r="A112" s="45" t="s">
        <v>20</v>
      </c>
      <c r="B112" s="40"/>
      <c r="C112" s="41" t="s">
        <v>233</v>
      </c>
      <c r="D112" s="208"/>
      <c r="E112" s="211"/>
      <c r="F112" s="208"/>
      <c r="G112" s="208"/>
      <c r="H112" s="208"/>
      <c r="I112" s="208"/>
      <c r="J112" s="213"/>
    </row>
    <row r="113" spans="1:10" s="4" customFormat="1" ht="23.25" customHeight="1">
      <c r="A113" s="79" t="s">
        <v>100</v>
      </c>
      <c r="B113" s="66" t="s">
        <v>101</v>
      </c>
      <c r="C113" s="77" t="s">
        <v>233</v>
      </c>
      <c r="D113" s="308">
        <v>0</v>
      </c>
      <c r="E113" s="308">
        <v>0</v>
      </c>
      <c r="F113" s="308">
        <v>0</v>
      </c>
      <c r="G113" s="308">
        <v>0</v>
      </c>
      <c r="H113" s="308">
        <v>0</v>
      </c>
      <c r="I113" s="308">
        <v>0</v>
      </c>
      <c r="J113" s="328">
        <v>0</v>
      </c>
    </row>
    <row r="114" spans="1:10" s="4" customFormat="1" ht="23.25" customHeight="1">
      <c r="A114" s="79" t="s">
        <v>102</v>
      </c>
      <c r="B114" s="75" t="s">
        <v>103</v>
      </c>
      <c r="C114" s="78" t="s">
        <v>233</v>
      </c>
      <c r="D114" s="307">
        <v>0</v>
      </c>
      <c r="E114" s="307">
        <v>0</v>
      </c>
      <c r="F114" s="307">
        <v>0</v>
      </c>
      <c r="G114" s="307">
        <v>0</v>
      </c>
      <c r="H114" s="307">
        <v>0</v>
      </c>
      <c r="I114" s="307">
        <v>0</v>
      </c>
      <c r="J114" s="327">
        <v>0</v>
      </c>
    </row>
    <row r="115" spans="1:10" s="334" customFormat="1" ht="23.25" customHeight="1">
      <c r="A115" s="376" t="s">
        <v>104</v>
      </c>
      <c r="B115" s="372" t="s">
        <v>46</v>
      </c>
      <c r="C115" s="378" t="s">
        <v>233</v>
      </c>
      <c r="D115" s="332">
        <v>0</v>
      </c>
      <c r="E115" s="332">
        <v>0</v>
      </c>
      <c r="F115" s="332">
        <v>0</v>
      </c>
      <c r="G115" s="332">
        <v>0</v>
      </c>
      <c r="H115" s="332">
        <v>0</v>
      </c>
      <c r="I115" s="340">
        <v>0</v>
      </c>
      <c r="J115" s="338">
        <v>0</v>
      </c>
    </row>
    <row r="116" spans="1:10" s="4" customFormat="1" ht="12.75" customHeight="1">
      <c r="A116" s="45" t="s">
        <v>20</v>
      </c>
      <c r="B116" s="40"/>
      <c r="C116" s="41" t="s">
        <v>233</v>
      </c>
      <c r="D116" s="208"/>
      <c r="E116" s="206"/>
      <c r="F116" s="205"/>
      <c r="G116" s="205"/>
      <c r="H116" s="212"/>
      <c r="I116" s="205"/>
      <c r="J116" s="207"/>
    </row>
    <row r="117" spans="1:10" s="4" customFormat="1" ht="21.75" customHeight="1">
      <c r="A117" s="79" t="s">
        <v>105</v>
      </c>
      <c r="B117" s="66" t="s">
        <v>106</v>
      </c>
      <c r="C117" s="77" t="s">
        <v>233</v>
      </c>
      <c r="D117" s="309">
        <v>0</v>
      </c>
      <c r="E117" s="309">
        <v>0</v>
      </c>
      <c r="F117" s="317">
        <v>0</v>
      </c>
      <c r="G117" s="309">
        <v>0</v>
      </c>
      <c r="H117" s="309">
        <v>0</v>
      </c>
      <c r="I117" s="315">
        <v>0</v>
      </c>
      <c r="J117" s="323">
        <v>0</v>
      </c>
    </row>
    <row r="118" spans="1:10" s="4" customFormat="1" ht="23.25" customHeight="1" thickBot="1">
      <c r="A118" s="80" t="s">
        <v>107</v>
      </c>
      <c r="B118" s="81" t="s">
        <v>108</v>
      </c>
      <c r="C118" s="82" t="s">
        <v>233</v>
      </c>
      <c r="D118" s="310">
        <v>0</v>
      </c>
      <c r="E118" s="310">
        <v>0</v>
      </c>
      <c r="F118" s="319">
        <v>0</v>
      </c>
      <c r="G118" s="310">
        <v>0</v>
      </c>
      <c r="H118" s="310">
        <v>0</v>
      </c>
      <c r="I118" s="320">
        <v>0</v>
      </c>
      <c r="J118" s="324">
        <v>0</v>
      </c>
    </row>
    <row r="119" spans="1:10" s="4" customFormat="1" ht="21.75" customHeight="1">
      <c r="A119" s="263" t="s">
        <v>202</v>
      </c>
      <c r="B119" s="83"/>
      <c r="D119" s="235"/>
      <c r="E119" s="235"/>
      <c r="F119" s="235"/>
      <c r="G119" s="235"/>
      <c r="H119" s="249" t="s">
        <v>127</v>
      </c>
      <c r="J119" s="243"/>
    </row>
    <row r="120" spans="1:10" ht="16.5" customHeight="1">
      <c r="A120" s="448" t="s">
        <v>33</v>
      </c>
      <c r="B120" s="448" t="s">
        <v>3</v>
      </c>
      <c r="C120" s="448" t="s">
        <v>4</v>
      </c>
      <c r="D120" s="451" t="s">
        <v>146</v>
      </c>
      <c r="E120" s="452"/>
      <c r="F120" s="452"/>
      <c r="G120" s="452"/>
      <c r="H120" s="452"/>
      <c r="I120" s="247"/>
      <c r="J120" s="237"/>
    </row>
    <row r="121" spans="1:10" ht="26.25" customHeight="1">
      <c r="A121" s="449"/>
      <c r="B121" s="450"/>
      <c r="C121" s="450"/>
      <c r="D121" s="244" t="s">
        <v>71</v>
      </c>
      <c r="E121" s="244" t="s">
        <v>72</v>
      </c>
      <c r="F121" s="245" t="s">
        <v>140</v>
      </c>
      <c r="G121" s="245" t="s">
        <v>141</v>
      </c>
      <c r="H121" s="246" t="s">
        <v>49</v>
      </c>
      <c r="I121" s="246"/>
      <c r="J121" s="237"/>
    </row>
    <row r="122" spans="1:10" ht="12.75" thickBot="1">
      <c r="A122" s="250">
        <v>1</v>
      </c>
      <c r="B122" s="238">
        <v>2</v>
      </c>
      <c r="C122" s="238">
        <v>3</v>
      </c>
      <c r="D122" s="239" t="s">
        <v>73</v>
      </c>
      <c r="E122" s="239" t="s">
        <v>74</v>
      </c>
      <c r="F122" s="239" t="s">
        <v>5</v>
      </c>
      <c r="G122" s="239" t="s">
        <v>6</v>
      </c>
      <c r="H122" s="239" t="s">
        <v>75</v>
      </c>
      <c r="I122" s="246"/>
      <c r="J122" s="237"/>
    </row>
    <row r="123" spans="1:10" s="392" customFormat="1" ht="17.25" customHeight="1">
      <c r="A123" s="385" t="s">
        <v>203</v>
      </c>
      <c r="B123" s="386" t="s">
        <v>204</v>
      </c>
      <c r="C123" s="387" t="s">
        <v>233</v>
      </c>
      <c r="D123" s="388">
        <v>0</v>
      </c>
      <c r="E123" s="388">
        <v>0</v>
      </c>
      <c r="F123" s="388">
        <v>0</v>
      </c>
      <c r="G123" s="388">
        <v>0</v>
      </c>
      <c r="H123" s="389">
        <v>0</v>
      </c>
      <c r="I123" s="390"/>
      <c r="J123" s="391"/>
    </row>
    <row r="124" spans="1:10" ht="12" customHeight="1">
      <c r="A124" s="272" t="s">
        <v>147</v>
      </c>
      <c r="B124" s="240"/>
      <c r="C124" s="241" t="s">
        <v>233</v>
      </c>
      <c r="D124" s="266"/>
      <c r="E124" s="267"/>
      <c r="F124" s="268"/>
      <c r="G124" s="268"/>
      <c r="H124" s="269"/>
      <c r="I124" s="248"/>
      <c r="J124" s="237"/>
    </row>
    <row r="125" spans="1:10" ht="15" customHeight="1">
      <c r="A125" s="278" t="s">
        <v>225</v>
      </c>
      <c r="B125" s="242" t="s">
        <v>204</v>
      </c>
      <c r="C125" s="276" t="s">
        <v>31</v>
      </c>
      <c r="D125" s="381">
        <v>0</v>
      </c>
      <c r="E125" s="381">
        <v>0</v>
      </c>
      <c r="F125" s="381">
        <v>0</v>
      </c>
      <c r="G125" s="381">
        <v>0</v>
      </c>
      <c r="H125" s="383">
        <v>0</v>
      </c>
      <c r="I125" s="248"/>
      <c r="J125" s="237"/>
    </row>
    <row r="126" spans="1:10" ht="15" customHeight="1">
      <c r="A126" s="278" t="s">
        <v>12</v>
      </c>
      <c r="B126" s="279" t="s">
        <v>204</v>
      </c>
      <c r="C126" s="277" t="s">
        <v>14</v>
      </c>
      <c r="D126" s="382">
        <v>0</v>
      </c>
      <c r="E126" s="382">
        <v>0</v>
      </c>
      <c r="F126" s="382">
        <v>0</v>
      </c>
      <c r="G126" s="382">
        <v>0</v>
      </c>
      <c r="H126" s="384">
        <v>0</v>
      </c>
      <c r="I126" s="248"/>
      <c r="J126" s="237"/>
    </row>
    <row r="127" spans="1:10" ht="16.5" customHeight="1" thickBot="1">
      <c r="A127" s="265" t="s">
        <v>206</v>
      </c>
      <c r="B127" s="264" t="s">
        <v>205</v>
      </c>
      <c r="C127" s="277" t="s">
        <v>233</v>
      </c>
      <c r="D127" s="382">
        <v>0</v>
      </c>
      <c r="E127" s="382">
        <v>0</v>
      </c>
      <c r="F127" s="382">
        <v>0</v>
      </c>
      <c r="G127" s="382">
        <v>0</v>
      </c>
      <c r="H127" s="384">
        <v>0</v>
      </c>
      <c r="I127" s="248"/>
      <c r="J127" s="237"/>
    </row>
    <row r="128" spans="1:10" ht="12" customHeight="1">
      <c r="A128" s="275"/>
      <c r="B128" s="273"/>
      <c r="C128" s="273"/>
      <c r="D128" s="274"/>
      <c r="E128" s="274"/>
      <c r="F128" s="274"/>
      <c r="G128" s="274"/>
      <c r="H128" s="274"/>
      <c r="I128" s="248"/>
      <c r="J128" s="237"/>
    </row>
    <row r="129" spans="1:9" s="4" customFormat="1" ht="12.75">
      <c r="A129" s="21"/>
      <c r="B129" s="21"/>
      <c r="C129" s="21"/>
      <c r="D129" s="21"/>
      <c r="E129" s="24"/>
      <c r="F129" s="24"/>
      <c r="G129" s="24"/>
      <c r="H129" s="24"/>
      <c r="I129" s="24"/>
    </row>
    <row r="130" spans="1:10" s="4" customFormat="1" ht="19.5" customHeight="1">
      <c r="A130" s="84" t="s">
        <v>151</v>
      </c>
      <c r="B130" s="252"/>
      <c r="C130" s="252"/>
      <c r="D130" s="60"/>
      <c r="E130" s="253"/>
      <c r="F130" s="254" t="s">
        <v>152</v>
      </c>
      <c r="G130" s="60"/>
      <c r="H130" s="60"/>
      <c r="I130" s="60"/>
      <c r="J130" s="60"/>
    </row>
    <row r="131" spans="1:10" s="4" customFormat="1" ht="9.75" customHeight="1">
      <c r="A131" s="14" t="s">
        <v>153</v>
      </c>
      <c r="B131" s="14"/>
      <c r="C131" s="14"/>
      <c r="D131" s="15"/>
      <c r="E131" s="85"/>
      <c r="F131" s="85" t="s">
        <v>154</v>
      </c>
      <c r="G131" s="85"/>
      <c r="H131" s="85"/>
      <c r="I131" s="85"/>
      <c r="J131" s="85"/>
    </row>
    <row r="132" spans="1:10" s="4" customFormat="1" ht="12.75" customHeight="1">
      <c r="A132" s="21"/>
      <c r="B132" s="21"/>
      <c r="C132" s="21"/>
      <c r="D132" s="21"/>
      <c r="E132" s="85"/>
      <c r="F132" s="85"/>
      <c r="G132" s="84"/>
      <c r="H132" s="84"/>
      <c r="I132" s="85"/>
      <c r="J132" s="85"/>
    </row>
    <row r="133" spans="1:10" s="4" customFormat="1" ht="12.75" customHeight="1">
      <c r="A133" s="14" t="s">
        <v>155</v>
      </c>
      <c r="B133" s="14"/>
      <c r="C133" s="14"/>
      <c r="D133" s="15"/>
      <c r="E133" s="85"/>
      <c r="F133" s="85"/>
      <c r="G133" s="85"/>
      <c r="H133" s="85"/>
      <c r="I133" s="85"/>
      <c r="J133" s="85"/>
    </row>
    <row r="134" spans="1:10" s="4" customFormat="1" ht="9.75" customHeight="1">
      <c r="A134" s="14" t="s">
        <v>156</v>
      </c>
      <c r="B134" s="14"/>
      <c r="C134" s="14"/>
      <c r="D134" s="15"/>
      <c r="E134" s="85"/>
      <c r="F134" s="85"/>
      <c r="G134" s="85"/>
      <c r="H134" s="85"/>
      <c r="I134" s="85"/>
      <c r="J134" s="85"/>
    </row>
    <row r="135" spans="1:10" s="4" customFormat="1" ht="18.75" customHeight="1">
      <c r="A135" s="21"/>
      <c r="B135" s="21"/>
      <c r="C135" s="21"/>
      <c r="D135" s="214" t="s">
        <v>126</v>
      </c>
      <c r="E135" s="86"/>
      <c r="F135" s="86"/>
      <c r="G135" s="87"/>
      <c r="H135" s="51"/>
      <c r="I135" s="28"/>
      <c r="J135" s="29"/>
    </row>
    <row r="136" spans="1:9" s="4" customFormat="1" ht="11.25" customHeight="1">
      <c r="A136" s="21"/>
      <c r="B136" s="21"/>
      <c r="C136" s="21"/>
      <c r="D136" s="85"/>
      <c r="E136" s="85"/>
      <c r="F136" s="85"/>
      <c r="G136" s="86" t="s">
        <v>109</v>
      </c>
      <c r="H136" s="3"/>
      <c r="I136" s="24"/>
    </row>
    <row r="137" spans="1:9" s="4" customFormat="1" ht="17.25" customHeight="1">
      <c r="A137" s="21"/>
      <c r="B137" s="21"/>
      <c r="C137" s="21"/>
      <c r="D137" s="88" t="s">
        <v>53</v>
      </c>
      <c r="E137" s="86"/>
      <c r="F137" s="86"/>
      <c r="G137" s="86"/>
      <c r="H137" s="3"/>
      <c r="I137" s="24"/>
    </row>
    <row r="138" spans="1:9" s="4" customFormat="1" ht="10.5" customHeight="1">
      <c r="A138" s="21"/>
      <c r="B138" s="21"/>
      <c r="C138" s="21"/>
      <c r="D138" s="86" t="s">
        <v>110</v>
      </c>
      <c r="E138" s="86"/>
      <c r="F138" s="86"/>
      <c r="G138" s="24"/>
      <c r="H138" s="3"/>
      <c r="I138" s="24"/>
    </row>
    <row r="139" s="4" customFormat="1" ht="23.25" customHeight="1">
      <c r="A139" s="88" t="s">
        <v>48</v>
      </c>
    </row>
    <row r="140" spans="1:6" s="4" customFormat="1" ht="12" customHeight="1">
      <c r="A140" s="89" t="s">
        <v>111</v>
      </c>
      <c r="C140" s="90"/>
      <c r="D140" s="60"/>
      <c r="E140" s="60"/>
      <c r="F140" s="60"/>
    </row>
    <row r="141" spans="1:8" s="4" customFormat="1" ht="9.75" customHeight="1">
      <c r="A141" s="14"/>
      <c r="B141" s="14"/>
      <c r="C141" s="14"/>
      <c r="D141" s="15"/>
      <c r="E141" s="15"/>
      <c r="F141" s="14"/>
      <c r="G141" s="14"/>
      <c r="H141" s="91"/>
    </row>
    <row r="142" spans="1:9" s="4" customFormat="1" ht="13.5" customHeight="1">
      <c r="A142" s="14" t="s">
        <v>47</v>
      </c>
      <c r="B142" s="14"/>
      <c r="C142" s="14"/>
      <c r="D142" s="84"/>
      <c r="E142" s="92"/>
      <c r="F142" s="92"/>
      <c r="G142" s="92"/>
      <c r="H142" s="93"/>
      <c r="I142" s="93"/>
    </row>
    <row r="143" spans="1:9" s="4" customFormat="1" ht="12.75">
      <c r="A143" s="21"/>
      <c r="B143" s="21"/>
      <c r="C143" s="21"/>
      <c r="D143" s="21"/>
      <c r="E143" s="24"/>
      <c r="F143" s="24"/>
      <c r="G143" s="24"/>
      <c r="H143" s="24"/>
      <c r="I143" s="24"/>
    </row>
    <row r="144" spans="1:9" s="4" customFormat="1" ht="12.75">
      <c r="A144" s="21"/>
      <c r="B144" s="21"/>
      <c r="C144" s="21"/>
      <c r="D144" s="21"/>
      <c r="E144" s="24"/>
      <c r="F144" s="24"/>
      <c r="G144" s="24"/>
      <c r="H144" s="24"/>
      <c r="I144" s="24"/>
    </row>
    <row r="145" spans="1:9" s="4" customFormat="1" ht="12.75">
      <c r="A145" s="21"/>
      <c r="B145" s="21"/>
      <c r="C145" s="21"/>
      <c r="D145" s="21"/>
      <c r="E145" s="24"/>
      <c r="F145" s="24"/>
      <c r="G145" s="24"/>
      <c r="H145" s="24"/>
      <c r="I145" s="24"/>
    </row>
    <row r="146" spans="1:9" s="4" customFormat="1" ht="12.75">
      <c r="A146" s="21"/>
      <c r="B146" s="21"/>
      <c r="C146" s="21"/>
      <c r="D146" s="21"/>
      <c r="E146" s="24"/>
      <c r="F146" s="24"/>
      <c r="G146" s="24"/>
      <c r="H146" s="24"/>
      <c r="I146" s="24"/>
    </row>
    <row r="147" spans="1:9" s="4" customFormat="1" ht="12.75">
      <c r="A147" s="21"/>
      <c r="B147" s="21"/>
      <c r="C147" s="21"/>
      <c r="D147" s="21"/>
      <c r="E147" s="24"/>
      <c r="F147" s="24"/>
      <c r="G147" s="24"/>
      <c r="H147" s="24"/>
      <c r="I147" s="24"/>
    </row>
    <row r="148" spans="1:9" s="4" customFormat="1" ht="12.75">
      <c r="A148" s="21"/>
      <c r="B148" s="21"/>
      <c r="C148" s="21"/>
      <c r="D148" s="21"/>
      <c r="E148" s="24"/>
      <c r="F148" s="24"/>
      <c r="G148" s="24"/>
      <c r="H148" s="24"/>
      <c r="I148" s="24"/>
    </row>
    <row r="149" spans="1:9" s="4" customFormat="1" ht="12.75">
      <c r="A149" s="21"/>
      <c r="B149" s="21"/>
      <c r="C149" s="21"/>
      <c r="D149" s="21"/>
      <c r="E149" s="24"/>
      <c r="F149" s="24"/>
      <c r="G149" s="24"/>
      <c r="H149" s="24"/>
      <c r="I149" s="24"/>
    </row>
    <row r="150" spans="1:9" s="4" customFormat="1" ht="12.75">
      <c r="A150" s="21"/>
      <c r="B150" s="21"/>
      <c r="C150" s="21"/>
      <c r="D150" s="21"/>
      <c r="E150" s="24"/>
      <c r="F150" s="24"/>
      <c r="G150" s="24"/>
      <c r="H150" s="24"/>
      <c r="I150" s="24"/>
    </row>
    <row r="151" spans="1:9" s="4" customFormat="1" ht="12.75">
      <c r="A151" s="21"/>
      <c r="B151" s="21"/>
      <c r="C151" s="21"/>
      <c r="D151" s="21"/>
      <c r="E151" s="24"/>
      <c r="F151" s="24"/>
      <c r="G151" s="24"/>
      <c r="H151" s="24"/>
      <c r="I151" s="24"/>
    </row>
    <row r="152" spans="1:9" s="4" customFormat="1" ht="12.75">
      <c r="A152" s="21"/>
      <c r="B152" s="21"/>
      <c r="C152" s="21"/>
      <c r="D152" s="21"/>
      <c r="E152" s="24"/>
      <c r="F152" s="24"/>
      <c r="G152" s="24"/>
      <c r="H152" s="24"/>
      <c r="I152" s="24"/>
    </row>
    <row r="153" spans="1:9" s="4" customFormat="1" ht="12.75">
      <c r="A153" s="21"/>
      <c r="B153" s="21"/>
      <c r="C153" s="21"/>
      <c r="D153" s="21"/>
      <c r="E153" s="24"/>
      <c r="F153" s="24"/>
      <c r="G153" s="24"/>
      <c r="H153" s="24"/>
      <c r="I153" s="24"/>
    </row>
    <row r="154" spans="1:9" s="4" customFormat="1" ht="12.75">
      <c r="A154" s="21"/>
      <c r="B154" s="21"/>
      <c r="C154" s="21"/>
      <c r="D154" s="21"/>
      <c r="E154" s="24"/>
      <c r="F154" s="24"/>
      <c r="G154" s="24"/>
      <c r="H154" s="24"/>
      <c r="I154" s="24"/>
    </row>
    <row r="155" spans="1:9" s="4" customFormat="1" ht="12.75">
      <c r="A155" s="21"/>
      <c r="B155" s="21"/>
      <c r="C155" s="21"/>
      <c r="D155" s="21"/>
      <c r="E155" s="24"/>
      <c r="F155" s="24"/>
      <c r="G155" s="24"/>
      <c r="H155" s="24"/>
      <c r="I155" s="24"/>
    </row>
    <row r="156" spans="1:9" s="4" customFormat="1" ht="12.75">
      <c r="A156" s="21"/>
      <c r="B156" s="21"/>
      <c r="C156" s="21"/>
      <c r="D156" s="21"/>
      <c r="E156" s="24"/>
      <c r="F156" s="24"/>
      <c r="G156" s="24"/>
      <c r="H156" s="24"/>
      <c r="I156" s="24"/>
    </row>
    <row r="157" spans="1:9" s="4" customFormat="1" ht="12.75">
      <c r="A157" s="21"/>
      <c r="B157" s="21"/>
      <c r="C157" s="21"/>
      <c r="D157" s="21"/>
      <c r="E157" s="24"/>
      <c r="F157" s="24"/>
      <c r="G157" s="24"/>
      <c r="H157" s="24"/>
      <c r="I157" s="24"/>
    </row>
    <row r="158" spans="1:9" s="4" customFormat="1" ht="12.75">
      <c r="A158" s="21"/>
      <c r="B158" s="21"/>
      <c r="C158" s="21"/>
      <c r="D158" s="21"/>
      <c r="E158" s="24"/>
      <c r="F158" s="24"/>
      <c r="G158" s="24"/>
      <c r="H158" s="24"/>
      <c r="I158" s="24"/>
    </row>
    <row r="159" spans="1:9" s="4" customFormat="1" ht="12.75">
      <c r="A159" s="21"/>
      <c r="B159" s="21"/>
      <c r="C159" s="21"/>
      <c r="D159" s="21"/>
      <c r="E159" s="24"/>
      <c r="F159" s="24"/>
      <c r="G159" s="24"/>
      <c r="H159" s="24"/>
      <c r="I159" s="24"/>
    </row>
    <row r="160" spans="1:9" s="4" customFormat="1" ht="12.75">
      <c r="A160" s="21"/>
      <c r="B160" s="21"/>
      <c r="C160" s="21"/>
      <c r="D160" s="21"/>
      <c r="E160" s="24"/>
      <c r="F160" s="24"/>
      <c r="G160" s="24"/>
      <c r="H160" s="24"/>
      <c r="I160" s="24"/>
    </row>
    <row r="161" spans="1:9" s="4" customFormat="1" ht="12.75">
      <c r="A161" s="21"/>
      <c r="B161" s="21"/>
      <c r="C161" s="21"/>
      <c r="D161" s="21"/>
      <c r="E161" s="24"/>
      <c r="F161" s="24"/>
      <c r="G161" s="24"/>
      <c r="H161" s="24"/>
      <c r="I161" s="24"/>
    </row>
    <row r="162" spans="1:9" s="4" customFormat="1" ht="12.75">
      <c r="A162" s="21"/>
      <c r="B162" s="21"/>
      <c r="C162" s="21"/>
      <c r="D162" s="21"/>
      <c r="E162" s="24"/>
      <c r="F162" s="24"/>
      <c r="G162" s="24"/>
      <c r="H162" s="24"/>
      <c r="I162" s="24"/>
    </row>
    <row r="163" spans="1:9" s="4" customFormat="1" ht="12.75">
      <c r="A163" s="21"/>
      <c r="B163" s="21"/>
      <c r="C163" s="21"/>
      <c r="D163" s="21"/>
      <c r="E163" s="24"/>
      <c r="F163" s="24"/>
      <c r="G163" s="24"/>
      <c r="H163" s="24"/>
      <c r="I163" s="24"/>
    </row>
    <row r="164" spans="1:9" s="4" customFormat="1" ht="12.75">
      <c r="A164" s="21"/>
      <c r="B164" s="21"/>
      <c r="C164" s="21"/>
      <c r="D164" s="21"/>
      <c r="E164" s="24"/>
      <c r="F164" s="24"/>
      <c r="G164" s="24"/>
      <c r="H164" s="24"/>
      <c r="I164" s="24"/>
    </row>
    <row r="165" spans="1:9" s="4" customFormat="1" ht="12.75">
      <c r="A165" s="21"/>
      <c r="B165" s="21"/>
      <c r="C165" s="21"/>
      <c r="D165" s="21"/>
      <c r="E165" s="24"/>
      <c r="F165" s="24"/>
      <c r="G165" s="24"/>
      <c r="H165" s="24"/>
      <c r="I165" s="24"/>
    </row>
    <row r="166" spans="1:9" s="4" customFormat="1" ht="12.75">
      <c r="A166" s="21"/>
      <c r="B166" s="21"/>
      <c r="C166" s="21"/>
      <c r="D166" s="21"/>
      <c r="E166" s="24"/>
      <c r="F166" s="24"/>
      <c r="G166" s="24"/>
      <c r="H166" s="24"/>
      <c r="I166" s="24"/>
    </row>
    <row r="167" spans="1:9" s="4" customFormat="1" ht="12.75">
      <c r="A167" s="21"/>
      <c r="B167" s="21"/>
      <c r="C167" s="21"/>
      <c r="D167" s="21"/>
      <c r="E167" s="24"/>
      <c r="F167" s="24"/>
      <c r="G167" s="24"/>
      <c r="H167" s="24"/>
      <c r="I167" s="24"/>
    </row>
    <row r="168" spans="1:9" s="4" customFormat="1" ht="12.75">
      <c r="A168" s="21"/>
      <c r="B168" s="21"/>
      <c r="C168" s="21"/>
      <c r="D168" s="21"/>
      <c r="E168" s="24"/>
      <c r="F168" s="24"/>
      <c r="G168" s="24"/>
      <c r="H168" s="24"/>
      <c r="I168" s="24"/>
    </row>
    <row r="169" spans="1:9" s="4" customFormat="1" ht="12.75">
      <c r="A169" s="21"/>
      <c r="B169" s="21"/>
      <c r="C169" s="21"/>
      <c r="D169" s="21"/>
      <c r="E169" s="24"/>
      <c r="F169" s="24"/>
      <c r="G169" s="24"/>
      <c r="H169" s="24"/>
      <c r="I169" s="24"/>
    </row>
    <row r="170" spans="1:9" s="4" customFormat="1" ht="12.75">
      <c r="A170" s="21"/>
      <c r="B170" s="21"/>
      <c r="C170" s="21"/>
      <c r="D170" s="21"/>
      <c r="E170" s="24"/>
      <c r="F170" s="24"/>
      <c r="G170" s="24"/>
      <c r="H170" s="24"/>
      <c r="I170" s="24"/>
    </row>
    <row r="171" spans="1:9" s="4" customFormat="1" ht="12.75">
      <c r="A171" s="21"/>
      <c r="B171" s="21"/>
      <c r="C171" s="21"/>
      <c r="D171" s="21"/>
      <c r="E171" s="24"/>
      <c r="F171" s="24"/>
      <c r="G171" s="24"/>
      <c r="H171" s="24"/>
      <c r="I171" s="24"/>
    </row>
    <row r="172" spans="1:9" s="4" customFormat="1" ht="12.75">
      <c r="A172" s="21"/>
      <c r="B172" s="21"/>
      <c r="C172" s="21"/>
      <c r="D172" s="21"/>
      <c r="E172" s="24"/>
      <c r="F172" s="24"/>
      <c r="G172" s="24"/>
      <c r="H172" s="24"/>
      <c r="I172" s="24"/>
    </row>
    <row r="173" spans="1:9" s="4" customFormat="1" ht="12.75">
      <c r="A173" s="21"/>
      <c r="B173" s="21"/>
      <c r="C173" s="21"/>
      <c r="D173" s="21"/>
      <c r="E173" s="24"/>
      <c r="F173" s="24"/>
      <c r="G173" s="24"/>
      <c r="H173" s="24"/>
      <c r="I173" s="24"/>
    </row>
    <row r="174" spans="1:9" s="4" customFormat="1" ht="12.75">
      <c r="A174" s="21"/>
      <c r="B174" s="21"/>
      <c r="C174" s="21"/>
      <c r="D174" s="21"/>
      <c r="E174" s="24"/>
      <c r="F174" s="24"/>
      <c r="G174" s="24"/>
      <c r="H174" s="24"/>
      <c r="I174" s="24"/>
    </row>
    <row r="175" spans="1:9" s="4" customFormat="1" ht="12.75">
      <c r="A175" s="21"/>
      <c r="B175" s="21"/>
      <c r="C175" s="21"/>
      <c r="D175" s="21"/>
      <c r="E175" s="24"/>
      <c r="F175" s="24"/>
      <c r="G175" s="24"/>
      <c r="H175" s="24"/>
      <c r="I175" s="24"/>
    </row>
    <row r="176" spans="1:9" s="4" customFormat="1" ht="12.75">
      <c r="A176" s="21"/>
      <c r="B176" s="21"/>
      <c r="C176" s="21"/>
      <c r="D176" s="21"/>
      <c r="E176" s="24"/>
      <c r="F176" s="24"/>
      <c r="G176" s="24"/>
      <c r="H176" s="24"/>
      <c r="I176" s="24"/>
    </row>
    <row r="177" spans="1:9" s="4" customFormat="1" ht="12.75">
      <c r="A177" s="21"/>
      <c r="B177" s="21"/>
      <c r="C177" s="21"/>
      <c r="D177" s="21"/>
      <c r="E177" s="24"/>
      <c r="F177" s="24"/>
      <c r="G177" s="24"/>
      <c r="H177" s="24"/>
      <c r="I177" s="24"/>
    </row>
    <row r="178" spans="1:9" s="4" customFormat="1" ht="12.75">
      <c r="A178" s="21"/>
      <c r="B178" s="21"/>
      <c r="C178" s="21"/>
      <c r="D178" s="21"/>
      <c r="E178" s="24"/>
      <c r="F178" s="24"/>
      <c r="G178" s="24"/>
      <c r="H178" s="24"/>
      <c r="I178" s="24"/>
    </row>
    <row r="179" spans="1:9" s="4" customFormat="1" ht="12.75">
      <c r="A179" s="21"/>
      <c r="B179" s="21"/>
      <c r="C179" s="21"/>
      <c r="D179" s="21"/>
      <c r="E179" s="24"/>
      <c r="F179" s="24"/>
      <c r="G179" s="24"/>
      <c r="H179" s="24"/>
      <c r="I179" s="24"/>
    </row>
    <row r="180" spans="1:9" s="4" customFormat="1" ht="12.75">
      <c r="A180" s="21"/>
      <c r="B180" s="21"/>
      <c r="C180" s="21"/>
      <c r="D180" s="21"/>
      <c r="E180" s="24"/>
      <c r="F180" s="24"/>
      <c r="G180" s="24"/>
      <c r="H180" s="24"/>
      <c r="I180" s="24"/>
    </row>
    <row r="181" spans="1:9" s="4" customFormat="1" ht="12.75">
      <c r="A181" s="21"/>
      <c r="B181" s="21"/>
      <c r="C181" s="21"/>
      <c r="D181" s="21"/>
      <c r="E181" s="24"/>
      <c r="F181" s="24"/>
      <c r="G181" s="24"/>
      <c r="H181" s="24"/>
      <c r="I181" s="24"/>
    </row>
    <row r="182" spans="1:9" s="4" customFormat="1" ht="12.75">
      <c r="A182" s="21"/>
      <c r="B182" s="21"/>
      <c r="C182" s="21"/>
      <c r="D182" s="21"/>
      <c r="E182" s="24"/>
      <c r="F182" s="24"/>
      <c r="G182" s="24"/>
      <c r="H182" s="24"/>
      <c r="I182" s="24"/>
    </row>
    <row r="183" spans="1:9" s="4" customFormat="1" ht="12.75">
      <c r="A183" s="21"/>
      <c r="B183" s="21"/>
      <c r="C183" s="21"/>
      <c r="D183" s="21"/>
      <c r="E183" s="24"/>
      <c r="F183" s="24"/>
      <c r="G183" s="24"/>
      <c r="H183" s="24"/>
      <c r="I183" s="24"/>
    </row>
    <row r="184" spans="1:9" s="4" customFormat="1" ht="12.75">
      <c r="A184" s="21"/>
      <c r="B184" s="21"/>
      <c r="C184" s="21"/>
      <c r="D184" s="21"/>
      <c r="E184" s="24"/>
      <c r="F184" s="24"/>
      <c r="G184" s="24"/>
      <c r="H184" s="24"/>
      <c r="I184" s="24"/>
    </row>
    <row r="185" spans="1:9" s="4" customFormat="1" ht="12.75">
      <c r="A185" s="21"/>
      <c r="B185" s="21"/>
      <c r="C185" s="21"/>
      <c r="D185" s="21"/>
      <c r="E185" s="24"/>
      <c r="F185" s="24"/>
      <c r="G185" s="24"/>
      <c r="H185" s="24"/>
      <c r="I185" s="24"/>
    </row>
    <row r="186" spans="1:9" s="4" customFormat="1" ht="12.75">
      <c r="A186" s="21"/>
      <c r="B186" s="21"/>
      <c r="C186" s="21"/>
      <c r="D186" s="21"/>
      <c r="E186" s="24"/>
      <c r="F186" s="24"/>
      <c r="G186" s="24"/>
      <c r="H186" s="24"/>
      <c r="I186" s="24"/>
    </row>
    <row r="187" spans="1:9" s="4" customFormat="1" ht="12.75">
      <c r="A187" s="21"/>
      <c r="B187" s="21"/>
      <c r="C187" s="21"/>
      <c r="D187" s="21"/>
      <c r="E187" s="24"/>
      <c r="F187" s="24"/>
      <c r="G187" s="24"/>
      <c r="H187" s="24"/>
      <c r="I187" s="24"/>
    </row>
    <row r="188" spans="1:9" s="4" customFormat="1" ht="12.75">
      <c r="A188" s="21"/>
      <c r="B188" s="21"/>
      <c r="C188" s="21"/>
      <c r="D188" s="21"/>
      <c r="E188" s="24"/>
      <c r="F188" s="24"/>
      <c r="G188" s="24"/>
      <c r="H188" s="24"/>
      <c r="I188" s="24"/>
    </row>
    <row r="189" spans="1:9" s="4" customFormat="1" ht="12.75">
      <c r="A189" s="21"/>
      <c r="B189" s="21"/>
      <c r="C189" s="21"/>
      <c r="D189" s="21"/>
      <c r="E189" s="24"/>
      <c r="F189" s="24"/>
      <c r="G189" s="24"/>
      <c r="H189" s="24"/>
      <c r="I189" s="24"/>
    </row>
    <row r="190" spans="1:9" s="4" customFormat="1" ht="12.75">
      <c r="A190" s="21"/>
      <c r="B190" s="21"/>
      <c r="C190" s="21"/>
      <c r="D190" s="21"/>
      <c r="E190" s="24"/>
      <c r="F190" s="24"/>
      <c r="G190" s="24"/>
      <c r="H190" s="24"/>
      <c r="I190" s="24"/>
    </row>
    <row r="191" spans="1:9" s="4" customFormat="1" ht="12.75">
      <c r="A191" s="21"/>
      <c r="B191" s="21"/>
      <c r="C191" s="21"/>
      <c r="D191" s="21"/>
      <c r="E191" s="24"/>
      <c r="F191" s="24"/>
      <c r="G191" s="24"/>
      <c r="H191" s="24"/>
      <c r="I191" s="24"/>
    </row>
    <row r="192" spans="1:9" s="4" customFormat="1" ht="12.75">
      <c r="A192" s="21"/>
      <c r="B192" s="21"/>
      <c r="C192" s="21"/>
      <c r="D192" s="21"/>
      <c r="E192" s="24"/>
      <c r="F192" s="24"/>
      <c r="G192" s="24"/>
      <c r="H192" s="24"/>
      <c r="I192" s="24"/>
    </row>
    <row r="193" spans="1:9" s="4" customFormat="1" ht="12.75">
      <c r="A193" s="21"/>
      <c r="B193" s="21"/>
      <c r="C193" s="21"/>
      <c r="D193" s="21"/>
      <c r="E193" s="24"/>
      <c r="F193" s="24"/>
      <c r="G193" s="24"/>
      <c r="H193" s="24"/>
      <c r="I193" s="24"/>
    </row>
    <row r="194" spans="1:9" s="4" customFormat="1" ht="12.75">
      <c r="A194" s="21"/>
      <c r="B194" s="21"/>
      <c r="C194" s="21"/>
      <c r="D194" s="21"/>
      <c r="E194" s="24"/>
      <c r="F194" s="24"/>
      <c r="G194" s="24"/>
      <c r="H194" s="24"/>
      <c r="I194" s="24"/>
    </row>
    <row r="195" spans="1:9" s="4" customFormat="1" ht="12.75">
      <c r="A195" s="21"/>
      <c r="B195" s="21"/>
      <c r="C195" s="21"/>
      <c r="D195" s="21"/>
      <c r="E195" s="24"/>
      <c r="F195" s="24"/>
      <c r="G195" s="24"/>
      <c r="H195" s="24"/>
      <c r="I195" s="24"/>
    </row>
    <row r="196" spans="1:9" s="4" customFormat="1" ht="12.75">
      <c r="A196" s="21"/>
      <c r="B196" s="21"/>
      <c r="C196" s="21"/>
      <c r="D196" s="21"/>
      <c r="E196" s="24"/>
      <c r="F196" s="24"/>
      <c r="G196" s="24"/>
      <c r="H196" s="24"/>
      <c r="I196" s="24"/>
    </row>
    <row r="197" spans="1:9" s="4" customFormat="1" ht="12.75">
      <c r="A197" s="21"/>
      <c r="B197" s="21"/>
      <c r="C197" s="21"/>
      <c r="D197" s="21"/>
      <c r="E197" s="24"/>
      <c r="F197" s="24"/>
      <c r="G197" s="24"/>
      <c r="H197" s="24"/>
      <c r="I197" s="24"/>
    </row>
    <row r="198" spans="1:9" s="4" customFormat="1" ht="12.75">
      <c r="A198" s="21"/>
      <c r="B198" s="21"/>
      <c r="C198" s="21"/>
      <c r="D198" s="21"/>
      <c r="E198" s="24"/>
      <c r="F198" s="24"/>
      <c r="G198" s="24"/>
      <c r="H198" s="24"/>
      <c r="I198" s="24"/>
    </row>
    <row r="199" spans="1:9" s="4" customFormat="1" ht="12.75">
      <c r="A199" s="21"/>
      <c r="B199" s="21"/>
      <c r="C199" s="21"/>
      <c r="D199" s="21"/>
      <c r="E199" s="24"/>
      <c r="F199" s="24"/>
      <c r="G199" s="24"/>
      <c r="H199" s="24"/>
      <c r="I199" s="24"/>
    </row>
    <row r="200" spans="1:9" s="4" customFormat="1" ht="12.75">
      <c r="A200" s="21"/>
      <c r="B200" s="21"/>
      <c r="C200" s="21"/>
      <c r="D200" s="21"/>
      <c r="E200" s="24"/>
      <c r="F200" s="24"/>
      <c r="G200" s="24"/>
      <c r="H200" s="24"/>
      <c r="I200" s="24"/>
    </row>
    <row r="201" spans="1:9" s="4" customFormat="1" ht="12.75">
      <c r="A201" s="21"/>
      <c r="B201" s="21"/>
      <c r="C201" s="21"/>
      <c r="D201" s="21"/>
      <c r="E201" s="24"/>
      <c r="F201" s="24"/>
      <c r="G201" s="24"/>
      <c r="H201" s="24"/>
      <c r="I201" s="24"/>
    </row>
    <row r="202" spans="1:9" s="4" customFormat="1" ht="12.75">
      <c r="A202" s="21"/>
      <c r="B202" s="21"/>
      <c r="C202" s="21"/>
      <c r="D202" s="21"/>
      <c r="E202" s="24"/>
      <c r="F202" s="24"/>
      <c r="G202" s="24"/>
      <c r="H202" s="24"/>
      <c r="I202" s="24"/>
    </row>
    <row r="203" spans="1:9" s="4" customFormat="1" ht="12.75">
      <c r="A203" s="21"/>
      <c r="B203" s="21"/>
      <c r="C203" s="21"/>
      <c r="D203" s="21"/>
      <c r="E203" s="24"/>
      <c r="F203" s="24"/>
      <c r="G203" s="24"/>
      <c r="H203" s="24"/>
      <c r="I203" s="24"/>
    </row>
    <row r="204" spans="1:9" s="4" customFormat="1" ht="12.75">
      <c r="A204" s="21"/>
      <c r="B204" s="21"/>
      <c r="C204" s="21"/>
      <c r="D204" s="21"/>
      <c r="E204" s="24"/>
      <c r="F204" s="24"/>
      <c r="G204" s="24"/>
      <c r="H204" s="24"/>
      <c r="I204" s="24"/>
    </row>
    <row r="205" spans="1:9" s="4" customFormat="1" ht="12.75">
      <c r="A205" s="21"/>
      <c r="B205" s="21"/>
      <c r="C205" s="21"/>
      <c r="D205" s="21"/>
      <c r="E205" s="24"/>
      <c r="F205" s="24"/>
      <c r="G205" s="24"/>
      <c r="H205" s="24"/>
      <c r="I205" s="24"/>
    </row>
    <row r="206" spans="1:9" s="4" customFormat="1" ht="12.75">
      <c r="A206" s="21"/>
      <c r="B206" s="21"/>
      <c r="C206" s="21"/>
      <c r="D206" s="21"/>
      <c r="E206" s="24"/>
      <c r="F206" s="24"/>
      <c r="G206" s="24"/>
      <c r="H206" s="24"/>
      <c r="I206" s="24"/>
    </row>
    <row r="207" spans="1:9" s="4" customFormat="1" ht="12.75">
      <c r="A207" s="21"/>
      <c r="B207" s="21"/>
      <c r="C207" s="21"/>
      <c r="D207" s="21"/>
      <c r="E207" s="24"/>
      <c r="F207" s="24"/>
      <c r="G207" s="24"/>
      <c r="H207" s="24"/>
      <c r="I207" s="24"/>
    </row>
    <row r="208" spans="1:9" s="4" customFormat="1" ht="12.75">
      <c r="A208" s="21"/>
      <c r="B208" s="21"/>
      <c r="C208" s="21"/>
      <c r="D208" s="21"/>
      <c r="E208" s="24"/>
      <c r="F208" s="24"/>
      <c r="G208" s="24"/>
      <c r="H208" s="24"/>
      <c r="I208" s="24"/>
    </row>
    <row r="209" spans="1:9" s="4" customFormat="1" ht="12.75">
      <c r="A209" s="21"/>
      <c r="B209" s="21"/>
      <c r="C209" s="21"/>
      <c r="D209" s="21"/>
      <c r="E209" s="24"/>
      <c r="F209" s="24"/>
      <c r="G209" s="24"/>
      <c r="H209" s="24"/>
      <c r="I209" s="24"/>
    </row>
    <row r="210" spans="1:9" s="4" customFormat="1" ht="12.75">
      <c r="A210" s="21"/>
      <c r="B210" s="21"/>
      <c r="C210" s="21"/>
      <c r="D210" s="21"/>
      <c r="E210" s="24"/>
      <c r="F210" s="24"/>
      <c r="G210" s="24"/>
      <c r="H210" s="24"/>
      <c r="I210" s="24"/>
    </row>
    <row r="211" spans="1:9" s="4" customFormat="1" ht="12.75">
      <c r="A211" s="21"/>
      <c r="B211" s="21"/>
      <c r="C211" s="21"/>
      <c r="D211" s="21"/>
      <c r="E211" s="24"/>
      <c r="F211" s="24"/>
      <c r="G211" s="24"/>
      <c r="H211" s="24"/>
      <c r="I211" s="24"/>
    </row>
    <row r="212" spans="1:9" s="4" customFormat="1" ht="12.75">
      <c r="A212" s="21"/>
      <c r="B212" s="21"/>
      <c r="C212" s="21"/>
      <c r="D212" s="21"/>
      <c r="E212" s="24"/>
      <c r="F212" s="24"/>
      <c r="G212" s="24"/>
      <c r="H212" s="24"/>
      <c r="I212" s="24"/>
    </row>
    <row r="213" spans="1:9" s="4" customFormat="1" ht="12.75">
      <c r="A213" s="21"/>
      <c r="B213" s="21"/>
      <c r="C213" s="21"/>
      <c r="D213" s="21"/>
      <c r="E213" s="24"/>
      <c r="F213" s="24"/>
      <c r="G213" s="24"/>
      <c r="H213" s="24"/>
      <c r="I213" s="24"/>
    </row>
    <row r="214" spans="1:9" s="4" customFormat="1" ht="12.75">
      <c r="A214" s="21"/>
      <c r="B214" s="21"/>
      <c r="C214" s="21"/>
      <c r="D214" s="21"/>
      <c r="E214" s="24"/>
      <c r="F214" s="24"/>
      <c r="G214" s="24"/>
      <c r="H214" s="24"/>
      <c r="I214" s="24"/>
    </row>
    <row r="215" spans="1:9" s="4" customFormat="1" ht="12.75">
      <c r="A215" s="21"/>
      <c r="B215" s="21"/>
      <c r="C215" s="21"/>
      <c r="D215" s="21"/>
      <c r="E215" s="24"/>
      <c r="F215" s="24"/>
      <c r="G215" s="24"/>
      <c r="H215" s="24"/>
      <c r="I215" s="24"/>
    </row>
    <row r="216" spans="1:9" s="4" customFormat="1" ht="12.75">
      <c r="A216" s="21"/>
      <c r="B216" s="21"/>
      <c r="C216" s="21"/>
      <c r="D216" s="21"/>
      <c r="E216" s="24"/>
      <c r="F216" s="24"/>
      <c r="G216" s="24"/>
      <c r="H216" s="24"/>
      <c r="I216" s="24"/>
    </row>
    <row r="217" spans="1:9" s="4" customFormat="1" ht="12.75">
      <c r="A217" s="21"/>
      <c r="B217" s="21"/>
      <c r="C217" s="21"/>
      <c r="D217" s="21"/>
      <c r="E217" s="24"/>
      <c r="F217" s="24"/>
      <c r="G217" s="24"/>
      <c r="H217" s="24"/>
      <c r="I217" s="24"/>
    </row>
    <row r="218" spans="1:9" s="4" customFormat="1" ht="12.75">
      <c r="A218" s="21"/>
      <c r="B218" s="21"/>
      <c r="C218" s="21"/>
      <c r="D218" s="21"/>
      <c r="E218" s="24"/>
      <c r="F218" s="24"/>
      <c r="G218" s="24"/>
      <c r="H218" s="24"/>
      <c r="I218" s="24"/>
    </row>
    <row r="219" spans="1:9" s="4" customFormat="1" ht="12.75">
      <c r="A219" s="21"/>
      <c r="B219" s="21"/>
      <c r="C219" s="21"/>
      <c r="D219" s="21"/>
      <c r="E219" s="24"/>
      <c r="F219" s="24"/>
      <c r="G219" s="24"/>
      <c r="H219" s="24"/>
      <c r="I219" s="24"/>
    </row>
    <row r="220" spans="1:9" s="4" customFormat="1" ht="12.75">
      <c r="A220" s="21"/>
      <c r="B220" s="21"/>
      <c r="C220" s="21"/>
      <c r="D220" s="21"/>
      <c r="E220" s="24"/>
      <c r="F220" s="24"/>
      <c r="G220" s="24"/>
      <c r="H220" s="24"/>
      <c r="I220" s="24"/>
    </row>
    <row r="221" spans="1:8" s="4" customFormat="1" ht="9.75" customHeight="1">
      <c r="A221" s="14"/>
      <c r="B221" s="14"/>
      <c r="C221" s="14"/>
      <c r="D221" s="15"/>
      <c r="E221" s="15"/>
      <c r="F221" s="14"/>
      <c r="G221" s="14"/>
      <c r="H221" s="91"/>
    </row>
    <row r="222" spans="1:9" s="4" customFormat="1" ht="13.5" customHeight="1">
      <c r="A222" s="14" t="s">
        <v>47</v>
      </c>
      <c r="B222" s="14"/>
      <c r="C222" s="14"/>
      <c r="D222" s="84"/>
      <c r="E222" s="92"/>
      <c r="F222" s="92"/>
      <c r="G222" s="92"/>
      <c r="H222" s="93"/>
      <c r="I222" s="93"/>
    </row>
    <row r="223" spans="1:9" s="4" customFormat="1" ht="12.75">
      <c r="A223" s="21"/>
      <c r="B223" s="21"/>
      <c r="C223" s="21"/>
      <c r="D223" s="21"/>
      <c r="E223" s="24"/>
      <c r="F223" s="24"/>
      <c r="G223" s="24"/>
      <c r="H223" s="24"/>
      <c r="I223" s="24"/>
    </row>
    <row r="224" spans="1:9" s="4" customFormat="1" ht="12.75">
      <c r="A224" s="21"/>
      <c r="B224" s="21"/>
      <c r="C224" s="21"/>
      <c r="D224" s="21"/>
      <c r="E224" s="24"/>
      <c r="F224" s="24"/>
      <c r="G224" s="24"/>
      <c r="H224" s="24"/>
      <c r="I224" s="24"/>
    </row>
    <row r="225" spans="1:9" s="4" customFormat="1" ht="12.75">
      <c r="A225" s="21"/>
      <c r="B225" s="21"/>
      <c r="C225" s="21"/>
      <c r="D225" s="21"/>
      <c r="E225" s="24"/>
      <c r="F225" s="24"/>
      <c r="G225" s="24"/>
      <c r="H225" s="24"/>
      <c r="I225" s="24"/>
    </row>
    <row r="226" spans="1:9" s="4" customFormat="1" ht="12.75">
      <c r="A226" s="21"/>
      <c r="B226" s="21"/>
      <c r="C226" s="21"/>
      <c r="D226" s="21"/>
      <c r="E226" s="24"/>
      <c r="F226" s="24"/>
      <c r="G226" s="24"/>
      <c r="H226" s="24"/>
      <c r="I226" s="24"/>
    </row>
    <row r="227" spans="1:9" s="4" customFormat="1" ht="12.75">
      <c r="A227" s="21"/>
      <c r="B227" s="21"/>
      <c r="C227" s="21"/>
      <c r="D227" s="21"/>
      <c r="E227" s="24"/>
      <c r="F227" s="24"/>
      <c r="G227" s="24"/>
      <c r="H227" s="24"/>
      <c r="I227" s="24"/>
    </row>
    <row r="228" spans="1:9" s="4" customFormat="1" ht="12.75">
      <c r="A228" s="21"/>
      <c r="B228" s="21"/>
      <c r="C228" s="21"/>
      <c r="D228" s="21"/>
      <c r="E228" s="24"/>
      <c r="F228" s="24"/>
      <c r="G228" s="24"/>
      <c r="H228" s="24"/>
      <c r="I228" s="24"/>
    </row>
    <row r="229" spans="1:9" s="4" customFormat="1" ht="12.75">
      <c r="A229" s="21"/>
      <c r="B229" s="21"/>
      <c r="C229" s="21"/>
      <c r="D229" s="21"/>
      <c r="E229" s="24"/>
      <c r="F229" s="24"/>
      <c r="G229" s="24"/>
      <c r="H229" s="24"/>
      <c r="I229" s="24"/>
    </row>
    <row r="230" spans="1:9" s="4" customFormat="1" ht="12.75">
      <c r="A230" s="21"/>
      <c r="B230" s="21"/>
      <c r="C230" s="21"/>
      <c r="D230" s="21"/>
      <c r="E230" s="24"/>
      <c r="F230" s="24"/>
      <c r="G230" s="24"/>
      <c r="H230" s="24"/>
      <c r="I230" s="24"/>
    </row>
    <row r="231" spans="1:9" s="4" customFormat="1" ht="12.75">
      <c r="A231" s="21"/>
      <c r="B231" s="21"/>
      <c r="C231" s="21"/>
      <c r="D231" s="21"/>
      <c r="E231" s="24"/>
      <c r="F231" s="24"/>
      <c r="G231" s="24"/>
      <c r="H231" s="24"/>
      <c r="I231" s="24"/>
    </row>
    <row r="232" spans="1:9" s="4" customFormat="1" ht="12.75">
      <c r="A232" s="21"/>
      <c r="B232" s="21"/>
      <c r="C232" s="21"/>
      <c r="D232" s="21"/>
      <c r="E232" s="24"/>
      <c r="F232" s="24"/>
      <c r="G232" s="24"/>
      <c r="H232" s="24"/>
      <c r="I232" s="24"/>
    </row>
    <row r="233" spans="1:9" s="4" customFormat="1" ht="12.75">
      <c r="A233" s="21"/>
      <c r="B233" s="21"/>
      <c r="C233" s="21"/>
      <c r="D233" s="21"/>
      <c r="E233" s="24"/>
      <c r="F233" s="24"/>
      <c r="G233" s="24"/>
      <c r="H233" s="24"/>
      <c r="I233" s="24"/>
    </row>
    <row r="234" spans="1:9" s="4" customFormat="1" ht="12.75">
      <c r="A234" s="21"/>
      <c r="B234" s="21"/>
      <c r="C234" s="21"/>
      <c r="D234" s="21"/>
      <c r="E234" s="24"/>
      <c r="F234" s="24"/>
      <c r="G234" s="24"/>
      <c r="H234" s="24"/>
      <c r="I234" s="24"/>
    </row>
    <row r="235" spans="1:9" s="4" customFormat="1" ht="12.75">
      <c r="A235" s="21"/>
      <c r="B235" s="21"/>
      <c r="C235" s="21"/>
      <c r="D235" s="21"/>
      <c r="E235" s="24"/>
      <c r="F235" s="24"/>
      <c r="G235" s="24"/>
      <c r="H235" s="24"/>
      <c r="I235" s="24"/>
    </row>
    <row r="236" spans="1:9" s="4" customFormat="1" ht="12.75">
      <c r="A236" s="21"/>
      <c r="B236" s="21"/>
      <c r="C236" s="21"/>
      <c r="D236" s="21"/>
      <c r="E236" s="24"/>
      <c r="F236" s="24"/>
      <c r="G236" s="24"/>
      <c r="H236" s="24"/>
      <c r="I236" s="24"/>
    </row>
    <row r="237" spans="1:9" s="4" customFormat="1" ht="12.75">
      <c r="A237" s="21"/>
      <c r="B237" s="21"/>
      <c r="C237" s="21"/>
      <c r="D237" s="21"/>
      <c r="E237" s="24"/>
      <c r="F237" s="24"/>
      <c r="G237" s="24"/>
      <c r="H237" s="24"/>
      <c r="I237" s="24"/>
    </row>
    <row r="238" spans="1:9" s="4" customFormat="1" ht="12.75">
      <c r="A238" s="21"/>
      <c r="B238" s="21"/>
      <c r="C238" s="21"/>
      <c r="D238" s="21"/>
      <c r="E238" s="24"/>
      <c r="F238" s="24"/>
      <c r="G238" s="24"/>
      <c r="H238" s="24"/>
      <c r="I238" s="24"/>
    </row>
    <row r="239" spans="1:9" s="4" customFormat="1" ht="12.75">
      <c r="A239" s="21"/>
      <c r="B239" s="21"/>
      <c r="C239" s="21"/>
      <c r="D239" s="21"/>
      <c r="E239" s="24"/>
      <c r="F239" s="24"/>
      <c r="G239" s="24"/>
      <c r="H239" s="24"/>
      <c r="I239" s="24"/>
    </row>
    <row r="240" spans="1:9" s="4" customFormat="1" ht="12.75">
      <c r="A240" s="21"/>
      <c r="B240" s="21"/>
      <c r="C240" s="21"/>
      <c r="D240" s="21"/>
      <c r="E240" s="24"/>
      <c r="F240" s="24"/>
      <c r="G240" s="24"/>
      <c r="H240" s="24"/>
      <c r="I240" s="24"/>
    </row>
    <row r="241" spans="1:9" s="4" customFormat="1" ht="12.75">
      <c r="A241" s="21"/>
      <c r="B241" s="21"/>
      <c r="C241" s="21"/>
      <c r="D241" s="21"/>
      <c r="E241" s="24"/>
      <c r="F241" s="24"/>
      <c r="G241" s="24"/>
      <c r="H241" s="24"/>
      <c r="I241" s="24"/>
    </row>
    <row r="242" spans="1:9" s="4" customFormat="1" ht="12.75">
      <c r="A242" s="21"/>
      <c r="B242" s="21"/>
      <c r="C242" s="21"/>
      <c r="D242" s="21"/>
      <c r="E242" s="24"/>
      <c r="F242" s="24"/>
      <c r="G242" s="24"/>
      <c r="H242" s="24"/>
      <c r="I242" s="24"/>
    </row>
    <row r="243" spans="1:9" s="4" customFormat="1" ht="12.75">
      <c r="A243" s="21"/>
      <c r="B243" s="21"/>
      <c r="C243" s="21"/>
      <c r="D243" s="21"/>
      <c r="E243" s="24"/>
      <c r="F243" s="24"/>
      <c r="G243" s="24"/>
      <c r="H243" s="24"/>
      <c r="I243" s="24"/>
    </row>
    <row r="244" spans="1:9" s="4" customFormat="1" ht="12.75">
      <c r="A244" s="21"/>
      <c r="B244" s="21"/>
      <c r="C244" s="21"/>
      <c r="D244" s="21"/>
      <c r="E244" s="24"/>
      <c r="F244" s="24"/>
      <c r="G244" s="24"/>
      <c r="H244" s="24"/>
      <c r="I244" s="24"/>
    </row>
    <row r="245" spans="1:9" s="4" customFormat="1" ht="12.75">
      <c r="A245" s="21"/>
      <c r="B245" s="21"/>
      <c r="C245" s="21"/>
      <c r="D245" s="21"/>
      <c r="E245" s="24"/>
      <c r="F245" s="24"/>
      <c r="G245" s="24"/>
      <c r="H245" s="24"/>
      <c r="I245" s="24"/>
    </row>
    <row r="246" spans="1:9" s="4" customFormat="1" ht="12.75">
      <c r="A246" s="21"/>
      <c r="B246" s="21"/>
      <c r="C246" s="21"/>
      <c r="D246" s="21"/>
      <c r="E246" s="24"/>
      <c r="F246" s="24"/>
      <c r="G246" s="24"/>
      <c r="H246" s="24"/>
      <c r="I246" s="24"/>
    </row>
    <row r="247" spans="1:9" s="4" customFormat="1" ht="12.75">
      <c r="A247" s="21"/>
      <c r="B247" s="21"/>
      <c r="C247" s="21"/>
      <c r="D247" s="21"/>
      <c r="E247" s="24"/>
      <c r="F247" s="24"/>
      <c r="G247" s="24"/>
      <c r="H247" s="24"/>
      <c r="I247" s="24"/>
    </row>
    <row r="248" spans="1:9" s="4" customFormat="1" ht="12.75">
      <c r="A248" s="21"/>
      <c r="B248" s="21"/>
      <c r="C248" s="21"/>
      <c r="D248" s="21"/>
      <c r="E248" s="24"/>
      <c r="F248" s="24"/>
      <c r="G248" s="24"/>
      <c r="H248" s="24"/>
      <c r="I248" s="24"/>
    </row>
    <row r="249" spans="1:9" s="4" customFormat="1" ht="12.75">
      <c r="A249" s="21"/>
      <c r="B249" s="21"/>
      <c r="C249" s="21"/>
      <c r="D249" s="21"/>
      <c r="E249" s="24"/>
      <c r="F249" s="24"/>
      <c r="G249" s="24"/>
      <c r="H249" s="24"/>
      <c r="I249" s="24"/>
    </row>
    <row r="250" spans="1:9" s="4" customFormat="1" ht="12.75">
      <c r="A250" s="21"/>
      <c r="B250" s="21"/>
      <c r="C250" s="21"/>
      <c r="D250" s="21"/>
      <c r="E250" s="24"/>
      <c r="F250" s="24"/>
      <c r="G250" s="24"/>
      <c r="H250" s="24"/>
      <c r="I250" s="24"/>
    </row>
    <row r="251" spans="1:9" s="4" customFormat="1" ht="12.75">
      <c r="A251" s="21"/>
      <c r="B251" s="21"/>
      <c r="C251" s="21"/>
      <c r="D251" s="21"/>
      <c r="E251" s="24"/>
      <c r="F251" s="24"/>
      <c r="G251" s="24"/>
      <c r="H251" s="24"/>
      <c r="I251" s="24"/>
    </row>
    <row r="252" spans="1:9" s="4" customFormat="1" ht="12.75">
      <c r="A252" s="21"/>
      <c r="B252" s="21"/>
      <c r="C252" s="21"/>
      <c r="D252" s="21"/>
      <c r="E252" s="24"/>
      <c r="F252" s="24"/>
      <c r="G252" s="24"/>
      <c r="H252" s="24"/>
      <c r="I252" s="24"/>
    </row>
    <row r="253" spans="1:9" s="4" customFormat="1" ht="12.75">
      <c r="A253" s="21"/>
      <c r="B253" s="21"/>
      <c r="C253" s="21"/>
      <c r="D253" s="21"/>
      <c r="E253" s="24"/>
      <c r="F253" s="24"/>
      <c r="G253" s="24"/>
      <c r="H253" s="24"/>
      <c r="I253" s="24"/>
    </row>
    <row r="254" spans="1:9" s="4" customFormat="1" ht="12.75">
      <c r="A254" s="21"/>
      <c r="B254" s="21"/>
      <c r="C254" s="21"/>
      <c r="D254" s="21"/>
      <c r="E254" s="24"/>
      <c r="F254" s="24"/>
      <c r="G254" s="24"/>
      <c r="H254" s="24"/>
      <c r="I254" s="24"/>
    </row>
    <row r="255" spans="1:9" s="4" customFormat="1" ht="12.75">
      <c r="A255" s="21"/>
      <c r="B255" s="21"/>
      <c r="C255" s="21"/>
      <c r="D255" s="21"/>
      <c r="E255" s="24"/>
      <c r="F255" s="24"/>
      <c r="G255" s="24"/>
      <c r="H255" s="24"/>
      <c r="I255" s="24"/>
    </row>
    <row r="256" spans="1:9" s="4" customFormat="1" ht="12.75">
      <c r="A256" s="21"/>
      <c r="B256" s="21"/>
      <c r="C256" s="21"/>
      <c r="D256" s="21"/>
      <c r="E256" s="24"/>
      <c r="F256" s="24"/>
      <c r="G256" s="24"/>
      <c r="H256" s="24"/>
      <c r="I256" s="24"/>
    </row>
    <row r="257" spans="1:9" s="4" customFormat="1" ht="12.75">
      <c r="A257" s="21"/>
      <c r="B257" s="21"/>
      <c r="C257" s="21"/>
      <c r="D257" s="21"/>
      <c r="E257" s="24"/>
      <c r="F257" s="24"/>
      <c r="G257" s="24"/>
      <c r="H257" s="24"/>
      <c r="I257" s="24"/>
    </row>
    <row r="258" spans="1:9" s="4" customFormat="1" ht="12.75">
      <c r="A258" s="21"/>
      <c r="B258" s="21"/>
      <c r="C258" s="21"/>
      <c r="D258" s="21"/>
      <c r="E258" s="24"/>
      <c r="F258" s="24"/>
      <c r="G258" s="24"/>
      <c r="H258" s="24"/>
      <c r="I258" s="24"/>
    </row>
    <row r="259" spans="1:9" s="4" customFormat="1" ht="12.75">
      <c r="A259" s="21"/>
      <c r="B259" s="21"/>
      <c r="C259" s="21"/>
      <c r="D259" s="21"/>
      <c r="E259" s="24"/>
      <c r="F259" s="24"/>
      <c r="G259" s="24"/>
      <c r="H259" s="24"/>
      <c r="I259" s="24"/>
    </row>
    <row r="260" spans="1:9" s="4" customFormat="1" ht="12.75">
      <c r="A260" s="21"/>
      <c r="B260" s="21"/>
      <c r="C260" s="21"/>
      <c r="D260" s="21"/>
      <c r="E260" s="24"/>
      <c r="F260" s="24"/>
      <c r="G260" s="24"/>
      <c r="H260" s="24"/>
      <c r="I260" s="24"/>
    </row>
    <row r="261" spans="1:9" s="4" customFormat="1" ht="12.75">
      <c r="A261" s="21"/>
      <c r="B261" s="21"/>
      <c r="C261" s="21"/>
      <c r="D261" s="21"/>
      <c r="E261" s="24"/>
      <c r="F261" s="24"/>
      <c r="G261" s="24"/>
      <c r="H261" s="24"/>
      <c r="I261" s="24"/>
    </row>
    <row r="262" spans="1:9" s="4" customFormat="1" ht="12.75">
      <c r="A262" s="21"/>
      <c r="B262" s="21"/>
      <c r="C262" s="21"/>
      <c r="D262" s="21"/>
      <c r="E262" s="24"/>
      <c r="F262" s="24"/>
      <c r="G262" s="24"/>
      <c r="H262" s="24"/>
      <c r="I262" s="24"/>
    </row>
    <row r="263" spans="1:9" s="4" customFormat="1" ht="12.75">
      <c r="A263" s="21"/>
      <c r="B263" s="21"/>
      <c r="C263" s="21"/>
      <c r="D263" s="21"/>
      <c r="E263" s="24"/>
      <c r="F263" s="24"/>
      <c r="G263" s="24"/>
      <c r="H263" s="24"/>
      <c r="I263" s="24"/>
    </row>
    <row r="264" spans="1:9" s="4" customFormat="1" ht="12.75">
      <c r="A264" s="21"/>
      <c r="B264" s="21"/>
      <c r="C264" s="21"/>
      <c r="D264" s="21"/>
      <c r="E264" s="24"/>
      <c r="F264" s="24"/>
      <c r="G264" s="24"/>
      <c r="H264" s="24"/>
      <c r="I264" s="24"/>
    </row>
    <row r="265" spans="1:9" s="4" customFormat="1" ht="12.75">
      <c r="A265" s="21"/>
      <c r="B265" s="21"/>
      <c r="C265" s="21"/>
      <c r="D265" s="21"/>
      <c r="E265" s="24"/>
      <c r="F265" s="24"/>
      <c r="G265" s="24"/>
      <c r="H265" s="24"/>
      <c r="I265" s="24"/>
    </row>
    <row r="266" spans="1:9" s="4" customFormat="1" ht="12.75">
      <c r="A266" s="21"/>
      <c r="B266" s="21"/>
      <c r="C266" s="21"/>
      <c r="D266" s="21"/>
      <c r="E266" s="24"/>
      <c r="F266" s="24"/>
      <c r="G266" s="24"/>
      <c r="H266" s="24"/>
      <c r="I266" s="24"/>
    </row>
    <row r="267" spans="1:9" s="4" customFormat="1" ht="12.75">
      <c r="A267" s="21"/>
      <c r="B267" s="21"/>
      <c r="C267" s="21"/>
      <c r="D267" s="21"/>
      <c r="E267" s="24"/>
      <c r="F267" s="24"/>
      <c r="G267" s="24"/>
      <c r="H267" s="24"/>
      <c r="I267" s="24"/>
    </row>
    <row r="268" spans="1:9" s="4" customFormat="1" ht="12.75">
      <c r="A268" s="21"/>
      <c r="B268" s="21"/>
      <c r="C268" s="21"/>
      <c r="D268" s="21"/>
      <c r="E268" s="24"/>
      <c r="F268" s="24"/>
      <c r="G268" s="24"/>
      <c r="H268" s="24"/>
      <c r="I268" s="24"/>
    </row>
    <row r="269" spans="1:9" s="4" customFormat="1" ht="12.75">
      <c r="A269" s="21"/>
      <c r="B269" s="21"/>
      <c r="C269" s="21"/>
      <c r="D269" s="21"/>
      <c r="E269" s="24"/>
      <c r="F269" s="24"/>
      <c r="G269" s="24"/>
      <c r="H269" s="24"/>
      <c r="I269" s="24"/>
    </row>
    <row r="270" spans="1:9" s="4" customFormat="1" ht="12.75">
      <c r="A270" s="21"/>
      <c r="B270" s="21"/>
      <c r="C270" s="21"/>
      <c r="D270" s="21"/>
      <c r="E270" s="24"/>
      <c r="F270" s="24"/>
      <c r="G270" s="24"/>
      <c r="H270" s="24"/>
      <c r="I270" s="24"/>
    </row>
    <row r="271" spans="1:9" s="4" customFormat="1" ht="12.75">
      <c r="A271" s="21"/>
      <c r="B271" s="21"/>
      <c r="C271" s="21"/>
      <c r="D271" s="21"/>
      <c r="E271" s="24"/>
      <c r="F271" s="24"/>
      <c r="G271" s="24"/>
      <c r="H271" s="24"/>
      <c r="I271" s="24"/>
    </row>
    <row r="272" spans="1:9" s="4" customFormat="1" ht="12.75">
      <c r="A272" s="21"/>
      <c r="B272" s="21"/>
      <c r="C272" s="21"/>
      <c r="D272" s="21"/>
      <c r="E272" s="24"/>
      <c r="F272" s="24"/>
      <c r="G272" s="24"/>
      <c r="H272" s="24"/>
      <c r="I272" s="24"/>
    </row>
    <row r="273" spans="1:9" s="4" customFormat="1" ht="12.75">
      <c r="A273" s="21"/>
      <c r="B273" s="21"/>
      <c r="C273" s="21"/>
      <c r="D273" s="21"/>
      <c r="E273" s="24"/>
      <c r="F273" s="24"/>
      <c r="G273" s="24"/>
      <c r="H273" s="24"/>
      <c r="I273" s="24"/>
    </row>
    <row r="274" spans="1:9" s="4" customFormat="1" ht="12.75">
      <c r="A274" s="21"/>
      <c r="B274" s="21"/>
      <c r="C274" s="21"/>
      <c r="D274" s="21"/>
      <c r="E274" s="24"/>
      <c r="F274" s="24"/>
      <c r="G274" s="24"/>
      <c r="H274" s="24"/>
      <c r="I274" s="24"/>
    </row>
    <row r="275" spans="1:9" s="4" customFormat="1" ht="12.75">
      <c r="A275" s="21"/>
      <c r="B275" s="21"/>
      <c r="C275" s="21"/>
      <c r="D275" s="21"/>
      <c r="E275" s="24"/>
      <c r="F275" s="24"/>
      <c r="G275" s="24"/>
      <c r="H275" s="24"/>
      <c r="I275" s="24"/>
    </row>
    <row r="276" spans="1:9" s="4" customFormat="1" ht="12.75">
      <c r="A276" s="21"/>
      <c r="B276" s="21"/>
      <c r="C276" s="21"/>
      <c r="D276" s="21"/>
      <c r="E276" s="24"/>
      <c r="F276" s="24"/>
      <c r="G276" s="24"/>
      <c r="H276" s="24"/>
      <c r="I276" s="24"/>
    </row>
    <row r="277" spans="1:9" s="4" customFormat="1" ht="12.75">
      <c r="A277" s="21"/>
      <c r="B277" s="21"/>
      <c r="C277" s="21"/>
      <c r="D277" s="21"/>
      <c r="E277" s="24"/>
      <c r="F277" s="24"/>
      <c r="G277" s="24"/>
      <c r="H277" s="24"/>
      <c r="I277" s="24"/>
    </row>
    <row r="278" spans="1:9" s="4" customFormat="1" ht="12.75">
      <c r="A278" s="21"/>
      <c r="B278" s="21"/>
      <c r="C278" s="21"/>
      <c r="D278" s="21"/>
      <c r="E278" s="24"/>
      <c r="F278" s="24"/>
      <c r="G278" s="24"/>
      <c r="H278" s="24"/>
      <c r="I278" s="24"/>
    </row>
    <row r="279" spans="1:9" s="4" customFormat="1" ht="12.75">
      <c r="A279" s="21"/>
      <c r="B279" s="21"/>
      <c r="C279" s="21"/>
      <c r="D279" s="21"/>
      <c r="E279" s="24"/>
      <c r="F279" s="24"/>
      <c r="G279" s="24"/>
      <c r="H279" s="24"/>
      <c r="I279" s="24"/>
    </row>
  </sheetData>
  <sheetProtection/>
  <mergeCells count="24">
    <mergeCell ref="A120:A121"/>
    <mergeCell ref="B120:B121"/>
    <mergeCell ref="C120:C121"/>
    <mergeCell ref="D120:H120"/>
    <mergeCell ref="A88:A89"/>
    <mergeCell ref="B88:B89"/>
    <mergeCell ref="C88:C89"/>
    <mergeCell ref="D88:D89"/>
    <mergeCell ref="J15:J16"/>
    <mergeCell ref="J36:J37"/>
    <mergeCell ref="E36:I36"/>
    <mergeCell ref="B36:B37"/>
    <mergeCell ref="E88:I88"/>
    <mergeCell ref="J88:J89"/>
    <mergeCell ref="A1:H1"/>
    <mergeCell ref="A2:H2"/>
    <mergeCell ref="E15:I15"/>
    <mergeCell ref="A15:A16"/>
    <mergeCell ref="B15:B16"/>
    <mergeCell ref="C36:C37"/>
    <mergeCell ref="D36:D37"/>
    <mergeCell ref="C15:C16"/>
    <mergeCell ref="D15:D16"/>
    <mergeCell ref="A36:A37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33" max="9" man="1"/>
    <brk id="63" max="9" man="1"/>
    <brk id="92" max="9" man="1"/>
    <brk id="12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B10" sqref="B10"/>
    </sheetView>
  </sheetViews>
  <sheetFormatPr defaultColWidth="9.140625" defaultRowHeight="12"/>
  <cols>
    <col min="1" max="1" width="31.421875" style="225" customWidth="1"/>
    <col min="2" max="2" width="13.00390625" style="225" customWidth="1"/>
    <col min="3" max="6" width="13.28125" style="225" customWidth="1"/>
    <col min="7" max="7" width="9.140625" style="225" customWidth="1"/>
    <col min="8" max="8" width="0" style="225" hidden="1" customWidth="1"/>
    <col min="9" max="16384" width="9.140625" style="225" customWidth="1"/>
  </cols>
  <sheetData>
    <row r="1" spans="1:6" ht="16.5" customHeight="1" thickBot="1">
      <c r="A1" s="222"/>
      <c r="B1" s="222"/>
      <c r="C1" s="222"/>
      <c r="D1" s="222"/>
      <c r="E1" s="223" t="s">
        <v>128</v>
      </c>
      <c r="F1" s="224" t="s">
        <v>129</v>
      </c>
    </row>
    <row r="2" spans="1:6" ht="7.5" customHeight="1">
      <c r="A2" s="222"/>
      <c r="B2" s="222"/>
      <c r="C2" s="222"/>
      <c r="D2" s="222"/>
      <c r="E2" s="222"/>
      <c r="F2" s="222"/>
    </row>
    <row r="3" spans="1:6" ht="15">
      <c r="A3" s="463" t="s">
        <v>130</v>
      </c>
      <c r="B3" s="463"/>
      <c r="C3" s="463"/>
      <c r="D3" s="463"/>
      <c r="E3" s="463"/>
      <c r="F3" s="463"/>
    </row>
    <row r="4" spans="1:6" ht="8.25" customHeight="1">
      <c r="A4" s="226"/>
      <c r="B4" s="226"/>
      <c r="C4" s="226"/>
      <c r="D4" s="226"/>
      <c r="E4" s="226"/>
      <c r="F4" s="226"/>
    </row>
    <row r="5" spans="1:6" ht="15" customHeight="1">
      <c r="A5" s="227" t="s">
        <v>131</v>
      </c>
      <c r="B5" s="473" t="s">
        <v>112</v>
      </c>
      <c r="C5" s="473"/>
      <c r="D5" s="473"/>
      <c r="E5" s="473"/>
      <c r="F5" s="228"/>
    </row>
    <row r="6" spans="1:6" ht="11.25" customHeight="1">
      <c r="A6" s="229"/>
      <c r="B6" s="464"/>
      <c r="C6" s="464"/>
      <c r="D6" s="464"/>
      <c r="E6" s="464"/>
      <c r="F6" s="465"/>
    </row>
    <row r="7" spans="1:6" ht="11.25" customHeight="1">
      <c r="A7" s="222"/>
      <c r="B7" s="222"/>
      <c r="C7" s="222"/>
      <c r="D7" s="222"/>
      <c r="E7" s="222"/>
      <c r="F7" s="222"/>
    </row>
    <row r="8" spans="1:6" ht="12.75">
      <c r="A8" s="466" t="s">
        <v>132</v>
      </c>
      <c r="B8" s="468" t="s">
        <v>133</v>
      </c>
      <c r="C8" s="470" t="s">
        <v>134</v>
      </c>
      <c r="D8" s="471"/>
      <c r="E8" s="470" t="s">
        <v>135</v>
      </c>
      <c r="F8" s="472"/>
    </row>
    <row r="9" spans="1:6" ht="27.75" customHeight="1" thickBot="1">
      <c r="A9" s="467"/>
      <c r="B9" s="469"/>
      <c r="C9" s="294" t="s">
        <v>136</v>
      </c>
      <c r="D9" s="294" t="s">
        <v>137</v>
      </c>
      <c r="E9" s="294" t="s">
        <v>136</v>
      </c>
      <c r="F9" s="293" t="s">
        <v>137</v>
      </c>
    </row>
    <row r="10" spans="1:6" ht="18" customHeight="1">
      <c r="A10" s="420"/>
      <c r="B10" s="421" t="s">
        <v>276</v>
      </c>
      <c r="C10" s="423"/>
      <c r="D10" s="423"/>
      <c r="E10" s="423">
        <v>128352.21</v>
      </c>
      <c r="F10" s="425"/>
    </row>
    <row r="11" spans="1:6" ht="13.5" thickBot="1">
      <c r="A11" s="420"/>
      <c r="B11" s="422"/>
      <c r="C11" s="424"/>
      <c r="D11" s="424"/>
      <c r="E11" s="424"/>
      <c r="F11" s="426"/>
    </row>
  </sheetData>
  <sheetProtection formatCells="0" formatColumns="0" formatRows="0" insertRow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B5" sqref="B5:E5"/>
    </sheetView>
  </sheetViews>
  <sheetFormatPr defaultColWidth="9.140625" defaultRowHeight="12"/>
  <cols>
    <col min="1" max="1" width="31.421875" style="225" customWidth="1"/>
    <col min="2" max="2" width="13.00390625" style="225" customWidth="1"/>
    <col min="3" max="6" width="13.28125" style="225" customWidth="1"/>
    <col min="7" max="7" width="9.140625" style="225" customWidth="1"/>
    <col min="8" max="8" width="0" style="225" hidden="1" customWidth="1"/>
    <col min="9" max="16384" width="9.140625" style="225" customWidth="1"/>
  </cols>
  <sheetData>
    <row r="1" spans="1:6" ht="16.5" customHeight="1" thickBot="1">
      <c r="A1" s="222"/>
      <c r="B1" s="222"/>
      <c r="C1" s="222"/>
      <c r="D1" s="222"/>
      <c r="E1" s="223" t="s">
        <v>128</v>
      </c>
      <c r="F1" s="224" t="s">
        <v>129</v>
      </c>
    </row>
    <row r="2" spans="1:6" ht="7.5" customHeight="1">
      <c r="A2" s="222"/>
      <c r="B2" s="222"/>
      <c r="C2" s="222"/>
      <c r="D2" s="222"/>
      <c r="E2" s="222"/>
      <c r="F2" s="222"/>
    </row>
    <row r="3" spans="1:6" ht="15">
      <c r="A3" s="463" t="s">
        <v>130</v>
      </c>
      <c r="B3" s="463"/>
      <c r="C3" s="463"/>
      <c r="D3" s="463"/>
      <c r="E3" s="463"/>
      <c r="F3" s="463"/>
    </row>
    <row r="4" spans="1:6" ht="8.25" customHeight="1">
      <c r="A4" s="226"/>
      <c r="B4" s="226"/>
      <c r="C4" s="226"/>
      <c r="D4" s="226"/>
      <c r="E4" s="226"/>
      <c r="F4" s="226"/>
    </row>
    <row r="5" spans="1:6" ht="15" customHeight="1">
      <c r="A5" s="227" t="s">
        <v>131</v>
      </c>
      <c r="B5" s="473" t="s">
        <v>138</v>
      </c>
      <c r="C5" s="473"/>
      <c r="D5" s="473"/>
      <c r="E5" s="473"/>
      <c r="F5" s="228"/>
    </row>
    <row r="6" spans="1:6" ht="11.25" customHeight="1">
      <c r="A6" s="229"/>
      <c r="B6" s="464"/>
      <c r="C6" s="464"/>
      <c r="D6" s="464"/>
      <c r="E6" s="464"/>
      <c r="F6" s="465"/>
    </row>
    <row r="7" spans="1:6" ht="11.25" customHeight="1">
      <c r="A7" s="222"/>
      <c r="B7" s="222"/>
      <c r="C7" s="222"/>
      <c r="D7" s="222"/>
      <c r="E7" s="222"/>
      <c r="F7" s="222"/>
    </row>
    <row r="8" spans="1:6" ht="12.75">
      <c r="A8" s="466" t="s">
        <v>132</v>
      </c>
      <c r="B8" s="468" t="s">
        <v>133</v>
      </c>
      <c r="C8" s="470" t="s">
        <v>134</v>
      </c>
      <c r="D8" s="471"/>
      <c r="E8" s="470" t="s">
        <v>135</v>
      </c>
      <c r="F8" s="472"/>
    </row>
    <row r="9" spans="1:6" ht="27.75" customHeight="1" thickBot="1">
      <c r="A9" s="467"/>
      <c r="B9" s="469"/>
      <c r="C9" s="294" t="s">
        <v>136</v>
      </c>
      <c r="D9" s="294" t="s">
        <v>137</v>
      </c>
      <c r="E9" s="294" t="s">
        <v>136</v>
      </c>
      <c r="F9" s="293" t="s">
        <v>137</v>
      </c>
    </row>
    <row r="10" spans="1:6" ht="18" customHeight="1">
      <c r="A10" s="420"/>
      <c r="B10" s="421"/>
      <c r="C10" s="423"/>
      <c r="D10" s="423"/>
      <c r="E10" s="423"/>
      <c r="F10" s="425"/>
    </row>
    <row r="11" spans="1:6" ht="13.5" thickBot="1">
      <c r="A11" s="420"/>
      <c r="B11" s="422"/>
      <c r="C11" s="424"/>
      <c r="D11" s="424"/>
      <c r="E11" s="424"/>
      <c r="F11" s="426"/>
    </row>
  </sheetData>
  <sheetProtection formatCells="0" formatColumns="0" formatRows="0" insertRow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B10" sqref="B10"/>
    </sheetView>
  </sheetViews>
  <sheetFormatPr defaultColWidth="9.140625" defaultRowHeight="12"/>
  <cols>
    <col min="1" max="1" width="31.421875" style="225" customWidth="1"/>
    <col min="2" max="2" width="13.00390625" style="225" customWidth="1"/>
    <col min="3" max="6" width="13.28125" style="225" customWidth="1"/>
    <col min="7" max="7" width="9.140625" style="225" customWidth="1"/>
    <col min="8" max="8" width="0" style="225" hidden="1" customWidth="1"/>
    <col min="9" max="16384" width="9.140625" style="225" customWidth="1"/>
  </cols>
  <sheetData>
    <row r="1" spans="1:6" ht="16.5" customHeight="1" thickBot="1">
      <c r="A1" s="222"/>
      <c r="B1" s="222"/>
      <c r="C1" s="222"/>
      <c r="D1" s="222"/>
      <c r="E1" s="223" t="s">
        <v>128</v>
      </c>
      <c r="F1" s="224" t="s">
        <v>129</v>
      </c>
    </row>
    <row r="2" spans="1:6" ht="7.5" customHeight="1">
      <c r="A2" s="222"/>
      <c r="B2" s="222"/>
      <c r="C2" s="222"/>
      <c r="D2" s="222"/>
      <c r="E2" s="222"/>
      <c r="F2" s="222"/>
    </row>
    <row r="3" spans="1:6" ht="15">
      <c r="A3" s="463" t="s">
        <v>130</v>
      </c>
      <c r="B3" s="463"/>
      <c r="C3" s="463"/>
      <c r="D3" s="463"/>
      <c r="E3" s="463"/>
      <c r="F3" s="463"/>
    </row>
    <row r="4" spans="1:6" ht="8.25" customHeight="1">
      <c r="A4" s="226"/>
      <c r="B4" s="226"/>
      <c r="C4" s="226"/>
      <c r="D4" s="226"/>
      <c r="E4" s="226"/>
      <c r="F4" s="226"/>
    </row>
    <row r="5" spans="1:6" ht="15" customHeight="1">
      <c r="A5" s="227" t="s">
        <v>131</v>
      </c>
      <c r="B5" s="473" t="s">
        <v>113</v>
      </c>
      <c r="C5" s="473"/>
      <c r="D5" s="473"/>
      <c r="E5" s="473"/>
      <c r="F5" s="228"/>
    </row>
    <row r="6" spans="1:6" ht="11.25" customHeight="1">
      <c r="A6" s="229"/>
      <c r="B6" s="464"/>
      <c r="C6" s="464"/>
      <c r="D6" s="464"/>
      <c r="E6" s="464"/>
      <c r="F6" s="465"/>
    </row>
    <row r="7" spans="1:6" ht="11.25" customHeight="1">
      <c r="A7" s="222"/>
      <c r="B7" s="222"/>
      <c r="C7" s="222"/>
      <c r="D7" s="222"/>
      <c r="E7" s="222"/>
      <c r="F7" s="222"/>
    </row>
    <row r="8" spans="1:6" ht="12.75">
      <c r="A8" s="466" t="s">
        <v>132</v>
      </c>
      <c r="B8" s="468" t="s">
        <v>133</v>
      </c>
      <c r="C8" s="470" t="s">
        <v>134</v>
      </c>
      <c r="D8" s="471"/>
      <c r="E8" s="470" t="s">
        <v>135</v>
      </c>
      <c r="F8" s="472"/>
    </row>
    <row r="9" spans="1:6" ht="27.75" customHeight="1" thickBot="1">
      <c r="A9" s="467"/>
      <c r="B9" s="469"/>
      <c r="C9" s="294" t="s">
        <v>136</v>
      </c>
      <c r="D9" s="294" t="s">
        <v>137</v>
      </c>
      <c r="E9" s="294" t="s">
        <v>136</v>
      </c>
      <c r="F9" s="293" t="s">
        <v>137</v>
      </c>
    </row>
    <row r="10" spans="1:6" ht="18" customHeight="1">
      <c r="A10" s="420"/>
      <c r="B10" s="421" t="s">
        <v>274</v>
      </c>
      <c r="C10" s="423">
        <v>3200</v>
      </c>
      <c r="D10" s="423"/>
      <c r="E10" s="423">
        <v>2929299.25</v>
      </c>
      <c r="F10" s="425"/>
    </row>
    <row r="11" spans="1:6" ht="13.5" thickBot="1">
      <c r="A11" s="420"/>
      <c r="B11" s="422"/>
      <c r="C11" s="424"/>
      <c r="D11" s="424"/>
      <c r="E11" s="424"/>
      <c r="F11" s="426"/>
    </row>
  </sheetData>
  <sheetProtection formatCells="0" formatColumns="0" formatRows="0" insertRow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Наталья</cp:lastModifiedBy>
  <cp:lastPrinted>2017-03-10T12:38:09Z</cp:lastPrinted>
  <dcterms:created xsi:type="dcterms:W3CDTF">2012-01-11T13:34:06Z</dcterms:created>
  <dcterms:modified xsi:type="dcterms:W3CDTF">2017-03-10T12:38:14Z</dcterms:modified>
  <cp:category/>
  <cp:version/>
  <cp:contentType/>
  <cp:contentStatus/>
</cp:coreProperties>
</file>