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30" windowHeight="11895" tabRatio="676" firstSheet="1" activeTab="1"/>
  </bookViews>
  <sheets>
    <sheet name="Оглавление" sheetId="1" r:id="rId1"/>
    <sheet name="0503737_2" sheetId="2" r:id="rId2"/>
    <sheet name="0503737_4" sheetId="3" r:id="rId3"/>
    <sheet name="0503737_5" sheetId="4" r:id="rId4"/>
    <sheet name="0503737_6" sheetId="5" r:id="rId5"/>
    <sheet name="0503737_7" sheetId="6" r:id="rId6"/>
    <sheet name="0503779_2" sheetId="7" r:id="rId7"/>
    <sheet name="0503779_3" sheetId="8" r:id="rId8"/>
    <sheet name="0503779_4" sheetId="9" r:id="rId9"/>
    <sheet name="0503779_5" sheetId="10" r:id="rId10"/>
    <sheet name="0503779_6" sheetId="11" r:id="rId11"/>
    <sheet name="0503779_7" sheetId="12" r:id="rId12"/>
  </sheets>
  <definedNames>
    <definedName name="GBK">'Оглавление'!#REF!</definedName>
    <definedName name="GLV">'Оглавление'!$K$8</definedName>
    <definedName name="INN">'Оглавление'!$J$5</definedName>
    <definedName name="OKATO">'Оглавление'!$K$6</definedName>
    <definedName name="OkpoUc">'Оглавление'!$L$5</definedName>
    <definedName name="OtDate">'Оглавление'!$D$3</definedName>
    <definedName name="OtDateTxt">'Оглавление'!$L$3</definedName>
    <definedName name="OtOkpo">'Оглавление'!$K$7</definedName>
    <definedName name="OtOrg">'Оглавление'!$C$6</definedName>
    <definedName name="OtRasp">'Оглавление'!$C$8</definedName>
    <definedName name="OtUch">'Оглавление'!$C$5</definedName>
    <definedName name="_xlnm.Print_Area" localSheetId="2">'0503737_4'!$A$1:$J$144</definedName>
    <definedName name="_xlnm.Print_Area" localSheetId="3">'0503737_5'!$A$1:$J$144</definedName>
    <definedName name="_xlnm.Print_Area" localSheetId="4">'0503737_6'!$A$1:$J$144</definedName>
    <definedName name="_xlnm.Print_Area" localSheetId="5">'0503737_7'!$A$1:$J$144</definedName>
  </definedNames>
  <calcPr fullCalcOnLoad="1"/>
</workbook>
</file>

<file path=xl/sharedStrings.xml><?xml version="1.0" encoding="utf-8"?>
<sst xmlns="http://schemas.openxmlformats.org/spreadsheetml/2006/main" count="1866" uniqueCount="272">
  <si>
    <t>КОДЫ</t>
  </si>
  <si>
    <t>Форма по ОКУД</t>
  </si>
  <si>
    <t>Дата</t>
  </si>
  <si>
    <t>Код строки</t>
  </si>
  <si>
    <t>Код аналитики</t>
  </si>
  <si>
    <t>6</t>
  </si>
  <si>
    <t>7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</si>
  <si>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</si>
  <si>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</si>
  <si>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</si>
  <si>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</si>
  <si>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</si>
  <si>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</si>
  <si>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</si>
  <si>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</si>
  <si>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050</t>
  </si>
  <si>
    <t>140</t>
  </si>
  <si>
    <t>Безвозмездные  поступления от бюджетов</t>
  </si>
  <si>
    <t>060</t>
  </si>
  <si>
    <t>150</t>
  </si>
  <si>
    <t>в том числе: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</si>
  <si>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</si>
  <si>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</si>
  <si>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</si>
  <si>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</si>
  <si>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</si>
  <si>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</si>
  <si>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</si>
  <si>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092</t>
  </si>
  <si>
    <t>093</t>
  </si>
  <si>
    <t>Прочие доходы</t>
  </si>
  <si>
    <t>180</t>
  </si>
  <si>
    <t>200</t>
  </si>
  <si>
    <t xml:space="preserve"> Наименование показателя</t>
  </si>
  <si>
    <t>410</t>
  </si>
  <si>
    <t>420</t>
  </si>
  <si>
    <t>430</t>
  </si>
  <si>
    <t>440</t>
  </si>
  <si>
    <t>510</t>
  </si>
  <si>
    <t>610</t>
  </si>
  <si>
    <t>520</t>
  </si>
  <si>
    <t>620</t>
  </si>
  <si>
    <t>710</t>
  </si>
  <si>
    <t>720</t>
  </si>
  <si>
    <t>820</t>
  </si>
  <si>
    <t>730</t>
  </si>
  <si>
    <t>830</t>
  </si>
  <si>
    <t>"________"    _______________  20 ___  г.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</si>
  <si>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</si>
  <si>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итого</t>
  </si>
  <si>
    <t>2</t>
  </si>
  <si>
    <t>094</t>
  </si>
  <si>
    <t>10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</si>
  <si>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</si>
  <si>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 xml:space="preserve">ОТЧЕТ </t>
  </si>
  <si>
    <t>ОБ ИСПОЛНЕНИИ УЧРЕЖДЕНИЕМ ПЛАНА ЕГО ФИНАНСОВО-ХОЗЯЙСТВЕННОЙ ДЕЯТЕЛЬНОСТИ</t>
  </si>
  <si>
    <t>0503737</t>
  </si>
  <si>
    <t>Учреждение</t>
  </si>
  <si>
    <t>по ОКПО</t>
  </si>
  <si>
    <t>Обособленное подразделение</t>
  </si>
  <si>
    <t>Учредитель</t>
  </si>
  <si>
    <t>Наименование органа, осуществляющего</t>
  </si>
  <si>
    <t>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</si>
  <si>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</si>
  <si>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</si>
  <si>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</si>
  <si>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</si>
  <si>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по ОКЕИ</t>
  </si>
  <si>
    <t>383</t>
  </si>
  <si>
    <t>1. Доходы учреждения</t>
  </si>
  <si>
    <t>Исполнено плановых назначений</t>
  </si>
  <si>
    <t>через лицевые счета</t>
  </si>
  <si>
    <t>через банковские счета</t>
  </si>
  <si>
    <t>4</t>
  </si>
  <si>
    <t>5</t>
  </si>
  <si>
    <t>8</t>
  </si>
  <si>
    <t>9</t>
  </si>
  <si>
    <t>Доходы от штрафов, пеней, иных сумм принудительного изъятия</t>
  </si>
  <si>
    <t>поступления от наднациональных организаций и правительств  иностранных государств</t>
  </si>
  <si>
    <t>x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</si>
  <si>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</si>
  <si>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</si>
  <si>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</si>
  <si>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</si>
  <si>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095</t>
  </si>
  <si>
    <t>2. Расходы учреждения</t>
  </si>
  <si>
    <t>Форма 0503737  с.2</t>
  </si>
  <si>
    <t>500</t>
  </si>
  <si>
    <t>Результат исполнения  (дефицит / профицит)</t>
  </si>
  <si>
    <t>3. Источники финансирования дефицита средств учреждения</t>
  </si>
  <si>
    <t xml:space="preserve">Внутренние источники 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</si>
  <si>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</si>
  <si>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</si>
  <si>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</si>
  <si>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</si>
  <si>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</si>
  <si>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</si>
  <si>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</si>
  <si>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</si>
  <si>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</si>
  <si>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</si>
  <si>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увеличение остатков по внутренним расчетам 
(Кт 030404510)</t>
  </si>
  <si>
    <t>821</t>
  </si>
  <si>
    <t>уменьшение остатков по внутренним расчетам 
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</si>
  <si>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</si>
  <si>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</si>
  <si>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</si>
  <si>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</si>
  <si>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</si>
  <si>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</si>
  <si>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(наименование, ОГРН, ИНН,КПП, местонахождение )</t>
  </si>
  <si>
    <t>(уполномоченное лицо)              (должность)                            (подпись)         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</si>
  <si>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</si>
  <si>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собственные доходы учреждения</t>
  </si>
  <si>
    <t>субсидия на выполнение муниципального задания</t>
  </si>
  <si>
    <t xml:space="preserve">субсидии на иные цели </t>
  </si>
  <si>
    <t>По состоянию на</t>
  </si>
  <si>
    <t>Сист.№</t>
  </si>
  <si>
    <t>Лист</t>
  </si>
  <si>
    <t>Наименование</t>
  </si>
  <si>
    <t>Отчеты учреждений</t>
  </si>
  <si>
    <t>на</t>
  </si>
  <si>
    <t>ОКПО</t>
  </si>
  <si>
    <t>Глава</t>
  </si>
  <si>
    <t>Орган, осуществляющий полномочия учредителя</t>
  </si>
  <si>
    <t xml:space="preserve">на </t>
  </si>
  <si>
    <t>Централизованная бухгалтерия</t>
  </si>
  <si>
    <t>Форма 0503737  с.4</t>
  </si>
  <si>
    <t xml:space="preserve">Код формы по ОКУД  </t>
  </si>
  <si>
    <t>0503779</t>
  </si>
  <si>
    <t>Сведения об остатках денежных средств учреждения</t>
  </si>
  <si>
    <t>Вид деятельности</t>
  </si>
  <si>
    <t>Номер счета (банковского (лицевого) счета / код валюты по ОКВ)</t>
  </si>
  <si>
    <t>Код счета бухгалтерского учета</t>
  </si>
  <si>
    <t>На начало года</t>
  </si>
  <si>
    <t>На конец отчетного периода</t>
  </si>
  <si>
    <t>остаток средств на счете</t>
  </si>
  <si>
    <t>средства в пути</t>
  </si>
  <si>
    <t>1. Счета в кредитных организациях</t>
  </si>
  <si>
    <t>2. Счета в финансовом органе</t>
  </si>
  <si>
    <t>3. Средства в Кассе учреждения</t>
  </si>
  <si>
    <t>средства во временном распоряжении</t>
  </si>
  <si>
    <t>Утверждено плановых назначений</t>
  </si>
  <si>
    <t>через кассу учреждения</t>
  </si>
  <si>
    <t>некассовыми операциями</t>
  </si>
  <si>
    <t>Не исполнено плановых назначений</t>
  </si>
  <si>
    <t>по ОКТМО</t>
  </si>
  <si>
    <t>Произведено возвратов</t>
  </si>
  <si>
    <t>из них по кодам аналитики:</t>
  </si>
  <si>
    <t>субсидии на цели осуществления капитальных вложений</t>
  </si>
  <si>
    <t>ОКТМО</t>
  </si>
  <si>
    <t>средства ОМС</t>
  </si>
  <si>
    <t xml:space="preserve"> Руководитель   __________________      ________________________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</si>
  <si>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</si>
  <si>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</si>
  <si>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(расшифровка подписи)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</si>
  <si>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</si>
  <si>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</si>
  <si>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ИНН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</si>
  <si>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</si>
  <si>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ГВБФ</t>
  </si>
  <si>
    <t>Расходы на выплаты персоналу казенных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</si>
  <si>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</si>
  <si>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</si>
  <si>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</si>
  <si>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</si>
  <si>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</si>
  <si>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</si>
  <si>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</si>
  <si>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</si>
  <si>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</si>
  <si>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</si>
  <si>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</si>
  <si>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</si>
  <si>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</si>
  <si>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</si>
  <si>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</si>
  <si>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</si>
  <si>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</si>
  <si>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</si>
  <si>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</si>
  <si>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</si>
  <si>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</si>
  <si>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</si>
  <si>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</si>
  <si>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</si>
  <si>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Бюджетные инвестиции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</si>
  <si>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</si>
  <si>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</si>
  <si>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</si>
  <si>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</si>
  <si>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</si>
  <si>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</si>
  <si>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</si>
  <si>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</si>
  <si>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</si>
  <si>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590</t>
  </si>
  <si>
    <t>591</t>
  </si>
  <si>
    <t>592</t>
  </si>
  <si>
    <t>Движение денежных средств</t>
  </si>
  <si>
    <t>поступление денежных средств прочие</t>
  </si>
  <si>
    <t>выбытие денежных средств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</si>
  <si>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</si>
  <si>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</si>
  <si>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</si>
  <si>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950</t>
  </si>
  <si>
    <t>Возвращено расходов прошлых лет, всего</t>
  </si>
  <si>
    <t>139</t>
  </si>
  <si>
    <t>Взносы по обязательному социальному страхованию на выплаты по оплате труда лиц, принимаемых на должности стажеров</t>
  </si>
  <si>
    <t>416</t>
  </si>
  <si>
    <t>417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</si>
  <si>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</si>
  <si>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</si>
  <si>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133</t>
  </si>
  <si>
    <t>курсовая разница</t>
  </si>
  <si>
    <t>171</t>
  </si>
  <si>
    <t xml:space="preserve">увеличение стоимости ценных бумаг, кроме акций и иных форм участия в капитале   </t>
  </si>
  <si>
    <t>Уменьшение стоимости ценных бумаг, кроме акций и иных форм участия в капитале</t>
  </si>
  <si>
    <t xml:space="preserve">выплаты по предоставлению займов (ссуд) </t>
  </si>
  <si>
    <t>540</t>
  </si>
  <si>
    <t>поступления от погашения займов (ссуд)</t>
  </si>
  <si>
    <t>640</t>
  </si>
  <si>
    <t>поступления заимствований от резидентов</t>
  </si>
  <si>
    <t>погашение заимствований от резидентов</t>
  </si>
  <si>
    <t>810</t>
  </si>
  <si>
    <t>Иные прочие доходы</t>
  </si>
  <si>
    <t>Фонд оплаты труда учреждений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</si>
  <si>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</si>
  <si>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</si>
  <si>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</si>
  <si>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</si>
  <si>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</si>
  <si>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</si>
  <si>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ДОХОДЫ - всего</t>
  </si>
  <si>
    <t>РАСХОДЫ - всего</t>
  </si>
  <si>
    <t>Источники финансирования дефицита средств - всего (стр. 520 + стр. 590+ стр. 620 + стр. 700 + стр. 730 + стр. 820 + стр. 830)</t>
  </si>
  <si>
    <t/>
  </si>
  <si>
    <t>1 октября2016 г.</t>
  </si>
  <si>
    <t>5042012977</t>
  </si>
  <si>
    <t>933</t>
  </si>
  <si>
    <t>0503737_2</t>
  </si>
  <si>
    <t>ф.0503737-2 Раздел 1</t>
  </si>
  <si>
    <t>ф.0503737-2 Раздел 4</t>
  </si>
  <si>
    <t>0503737_4</t>
  </si>
  <si>
    <t>ф.0503737-4 Раздел 1</t>
  </si>
  <si>
    <t>ф.0503737-4 Раздел 4</t>
  </si>
  <si>
    <t>0503737_5</t>
  </si>
  <si>
    <t>ф.0503737-5 Раздел 1</t>
  </si>
  <si>
    <t>ф.0503737-5 Раздел 4</t>
  </si>
  <si>
    <t>0503737_6</t>
  </si>
  <si>
    <t>ф.0503737-6 Раздел 1</t>
  </si>
  <si>
    <t>ф.0503737-6 Раздел 4</t>
  </si>
  <si>
    <t>0503737_7</t>
  </si>
  <si>
    <t>ф.0503737-7 Раздел 1</t>
  </si>
  <si>
    <t>ф.0503737-7 Раздел 4</t>
  </si>
  <si>
    <t>0503779_2</t>
  </si>
  <si>
    <t>ф.0503779 - (2)(пд) - Сведения об остатках денежных средств учреждения</t>
  </si>
  <si>
    <t>0503779_3</t>
  </si>
  <si>
    <t>ф.0503779 - (3)(свр) - Сведения об остатках денежных средств учреждения</t>
  </si>
  <si>
    <t>0503779_4</t>
  </si>
  <si>
    <t>ф.0503779 - (4)(мз) - Сведения об остатках денежных средств учреждения</t>
  </si>
  <si>
    <t>0503779_5</t>
  </si>
  <si>
    <t>ф.0503779 - (5)(иные цели) - Сведения об остатках денежных средств учреждения</t>
  </si>
  <si>
    <t>0503779_6</t>
  </si>
  <si>
    <t>ф.0503779 - (6)(капитальные вложения) - Сведения об остатках денежных средств учреждения</t>
  </si>
  <si>
    <t>0503779_7</t>
  </si>
  <si>
    <t>ф.0503779 - (7)(омс) - Сведения об остатках денежных средств учреждения</t>
  </si>
  <si>
    <t>МБОУ СОШ№14</t>
  </si>
  <si>
    <t>220111000</t>
  </si>
  <si>
    <t>420111000</t>
  </si>
  <si>
    <t>520111000</t>
  </si>
  <si>
    <t>320111000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</si>
</sst>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 &quot;"/>
    <numFmt numFmtId="177" formatCode="#,##0.00_р_.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_ ;[Red]\-#,##0.00_ \ ;\-&quot;_ &quot;"/>
    <numFmt numFmtId="187" formatCode="[$-F800]dddd\,\ mmmm\ dd\,\ yyyy"/>
    <numFmt numFmtId="188" formatCode="[$-FC19]d\ mmmm\ yyyy\ &quot;г.&quot;"/>
    <numFmt numFmtId="189" formatCode="#\ ##0.00_ ;[Red]\-#\ ##0.00\ ;\-&quot;   &quot;"/>
    <numFmt numFmtId="190" formatCode="#\ ##0.00_ ;[Red]\-#\ ##0.00_;\-\ \ \ "/>
    <numFmt numFmtId="191" formatCode="#&quot; &quot;##0.00_ ;[Red]\-#&quot; &quot;##0.00_;\-&quot;   &quot;"/>
    <numFmt numFmtId="192" formatCode="#,##0_ ;[Red]\-#,##0\ ;\-\ \ \ "/>
    <numFmt numFmtId="193" formatCode="###,000_ ;[Red]\-###,000_;\-\ \ \ "/>
    <numFmt numFmtId="194" formatCode="#\ ##0.00_ ;[Red]\-#\ ##0.00_ ;\-\ \ \ "/>
    <numFmt numFmtId="195" formatCode="#,##0.00_ ;[Red]\-#,##0.00_ ;\-\ "/>
    <numFmt numFmtId="196" formatCode="#\ ##0.00_ ;[Red]\-#\ ##0.00_ ;\-\ 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000"/>
    <numFmt numFmtId="206" formatCode="d\ mmmm\,\ yyyy"/>
    <numFmt numFmtId="207" formatCode="0000"/>
    <numFmt numFmtId="208" formatCode="00"/>
    <numFmt numFmtId="209" formatCode="d/mm/yyyy"/>
    <numFmt numFmtId="210" formatCode="d/m"/>
    <numFmt numFmtId="211" formatCode="#,##0.00&quot;р.&quot;;[Red]#,##0.00&quot;р.&quot;"/>
    <numFmt numFmtId="212" formatCode="0.00;[Red]0.00"/>
    <numFmt numFmtId="213" formatCode="###,000_ ;[Red]\-###,000_;\-\ "/>
    <numFmt numFmtId="214" formatCode="0.00_ ;[Red]\-0.00\ "/>
    <numFmt numFmtId="215" formatCode="#\ ##,000_ ;[Red]\-#\ ##,000_ ;\-\ \ "/>
    <numFmt numFmtId="216" formatCode="#,##0.00_ ;[Red]\-#,##0.00_ ;\-\ \ "/>
    <numFmt numFmtId="217" formatCode="000000"/>
    <numFmt numFmtId="218" formatCode="#,##0.00_ ;[Red]\-#,##0.00\ "/>
    <numFmt numFmtId="219" formatCode="#,##0_р_."/>
    <numFmt numFmtId="220" formatCode="0.0%"/>
    <numFmt numFmtId="221" formatCode="#,##0.00_ ;[Red]\-#,##0.00_ ;"/>
    <numFmt numFmtId="222" formatCode="#,##0.00_ ;[Red]\-#,##0.00_ ;\-&quot;  &quot;"/>
  </numFmts>
  <fonts count="44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b/>
      <i/>
      <sz val="9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475">
    <xf numFmtId="0" fontId="0" fillId="0" borderId="0" xfId="0" applyAlignment="1">
      <alignment/>
    </xf>
    <xf numFmtId="0" fontId="6" fillId="0" borderId="0" xfId="54" applyAlignment="1">
      <alignment horizontal="center"/>
      <protection/>
    </xf>
    <xf numFmtId="0" fontId="6" fillId="0" borderId="0" xfId="54" applyAlignment="1">
      <alignment/>
      <protection/>
    </xf>
    <xf numFmtId="0" fontId="18" fillId="0" borderId="0" xfId="54" applyFont="1" applyBorder="1" applyAlignment="1">
      <alignment horizontal="center"/>
      <protection/>
    </xf>
    <xf numFmtId="0" fontId="6" fillId="0" borderId="0" xfId="54">
      <alignment/>
      <protection/>
    </xf>
    <xf numFmtId="0" fontId="18" fillId="0" borderId="10" xfId="54" applyFont="1" applyBorder="1" applyAlignment="1">
      <alignment horizontal="center" vertical="center"/>
      <protection/>
    </xf>
    <xf numFmtId="49" fontId="18" fillId="0" borderId="0" xfId="54" applyNumberFormat="1" applyFont="1" applyAlignment="1">
      <alignment horizontal="right" vertical="center" indent="1"/>
      <protection/>
    </xf>
    <xf numFmtId="49" fontId="18" fillId="0" borderId="11" xfId="54" applyNumberFormat="1" applyFont="1" applyBorder="1" applyAlignment="1">
      <alignment horizontal="center" vertical="center"/>
      <protection/>
    </xf>
    <xf numFmtId="0" fontId="18" fillId="0" borderId="0" xfId="54" applyFont="1" applyAlignment="1">
      <alignment horizontal="centerContinuous"/>
      <protection/>
    </xf>
    <xf numFmtId="0" fontId="18" fillId="0" borderId="12" xfId="54" applyFont="1" applyFill="1" applyBorder="1" applyAlignment="1">
      <alignment/>
      <protection/>
    </xf>
    <xf numFmtId="49" fontId="18" fillId="0" borderId="12" xfId="54" applyNumberFormat="1" applyFont="1" applyFill="1" applyBorder="1" applyAlignment="1">
      <alignment/>
      <protection/>
    </xf>
    <xf numFmtId="0" fontId="18" fillId="0" borderId="0" xfId="54" applyFont="1" applyFill="1" applyAlignment="1">
      <alignment horizontal="right" vertical="center" indent="1"/>
      <protection/>
    </xf>
    <xf numFmtId="0" fontId="6" fillId="0" borderId="0" xfId="54" applyFont="1" applyFill="1" applyAlignment="1">
      <alignment/>
      <protection/>
    </xf>
    <xf numFmtId="49" fontId="18" fillId="0" borderId="0" xfId="54" applyNumberFormat="1" applyFont="1" applyFill="1" applyAlignment="1">
      <alignment horizontal="right" vertical="center" indent="1"/>
      <protection/>
    </xf>
    <xf numFmtId="0" fontId="18" fillId="0" borderId="0" xfId="54" applyFont="1" applyAlignment="1">
      <alignment horizontal="left"/>
      <protection/>
    </xf>
    <xf numFmtId="49" fontId="18" fillId="0" borderId="0" xfId="54" applyNumberFormat="1" applyFont="1">
      <alignment/>
      <protection/>
    </xf>
    <xf numFmtId="0" fontId="18" fillId="0" borderId="0" xfId="54" applyFont="1" applyAlignment="1">
      <alignment horizontal="right" vertical="center" indent="1"/>
      <protection/>
    </xf>
    <xf numFmtId="49" fontId="18" fillId="0" borderId="13" xfId="54" applyNumberFormat="1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left"/>
      <protection/>
    </xf>
    <xf numFmtId="49" fontId="18" fillId="0" borderId="12" xfId="54" applyNumberFormat="1" applyFont="1" applyBorder="1">
      <alignment/>
      <protection/>
    </xf>
    <xf numFmtId="49" fontId="18" fillId="0" borderId="14" xfId="54" applyNumberFormat="1" applyFont="1" applyBorder="1" applyAlignment="1">
      <alignment horizontal="center" vertical="center"/>
      <protection/>
    </xf>
    <xf numFmtId="0" fontId="6" fillId="0" borderId="0" xfId="54" applyAlignment="1">
      <alignment horizontal="left"/>
      <protection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vertical="center"/>
      <protection/>
    </xf>
    <xf numFmtId="49" fontId="6" fillId="0" borderId="0" xfId="54" applyNumberFormat="1">
      <alignment/>
      <protection/>
    </xf>
    <xf numFmtId="49" fontId="18" fillId="0" borderId="0" xfId="54" applyNumberFormat="1" applyFont="1" applyBorder="1" applyAlignment="1">
      <alignment horizontal="centerContinuous"/>
      <protection/>
    </xf>
    <xf numFmtId="0" fontId="6" fillId="0" borderId="12" xfId="54" applyBorder="1" applyAlignment="1">
      <alignment horizontal="left"/>
      <protection/>
    </xf>
    <xf numFmtId="0" fontId="6" fillId="0" borderId="12" xfId="54" applyBorder="1" applyAlignment="1">
      <alignment/>
      <protection/>
    </xf>
    <xf numFmtId="49" fontId="6" fillId="0" borderId="12" xfId="54" applyNumberFormat="1" applyBorder="1">
      <alignment/>
      <protection/>
    </xf>
    <xf numFmtId="0" fontId="6" fillId="0" borderId="12" xfId="54" applyBorder="1">
      <alignment/>
      <protection/>
    </xf>
    <xf numFmtId="49" fontId="18" fillId="0" borderId="15" xfId="54" applyNumberFormat="1" applyFont="1" applyBorder="1" applyAlignment="1">
      <alignment horizontal="center" vertical="center" wrapText="1"/>
      <protection/>
    </xf>
    <xf numFmtId="49" fontId="18" fillId="0" borderId="16" xfId="54" applyNumberFormat="1" applyFont="1" applyBorder="1" applyAlignment="1">
      <alignment horizontal="center" vertical="center" wrapText="1"/>
      <protection/>
    </xf>
    <xf numFmtId="49" fontId="18" fillId="0" borderId="17" xfId="54" applyNumberFormat="1" applyFont="1" applyBorder="1" applyAlignment="1">
      <alignment horizontal="center" vertical="center" wrapText="1"/>
      <protection/>
    </xf>
    <xf numFmtId="0" fontId="18" fillId="0" borderId="18" xfId="54" applyFont="1" applyBorder="1" applyAlignment="1">
      <alignment horizontal="center" vertical="center"/>
      <protection/>
    </xf>
    <xf numFmtId="49" fontId="18" fillId="0" borderId="10" xfId="54" applyNumberFormat="1" applyFont="1" applyBorder="1" applyAlignment="1">
      <alignment horizontal="center" vertical="center"/>
      <protection/>
    </xf>
    <xf numFmtId="49" fontId="18" fillId="0" borderId="19" xfId="54" applyNumberFormat="1" applyFont="1" applyBorder="1" applyAlignment="1">
      <alignment horizontal="center" vertical="center"/>
      <protection/>
    </xf>
    <xf numFmtId="0" fontId="26" fillId="0" borderId="20" xfId="54" applyFont="1" applyBorder="1" applyAlignment="1">
      <alignment horizontal="center" wrapText="1"/>
      <protection/>
    </xf>
    <xf numFmtId="0" fontId="23" fillId="0" borderId="21" xfId="54" applyFont="1" applyBorder="1" applyAlignment="1">
      <alignment horizontal="left" wrapText="1"/>
      <protection/>
    </xf>
    <xf numFmtId="49" fontId="18" fillId="0" borderId="22" xfId="54" applyNumberFormat="1" applyFont="1" applyBorder="1" applyAlignment="1" applyProtection="1">
      <alignment horizontal="center"/>
      <protection/>
    </xf>
    <xf numFmtId="49" fontId="18" fillId="0" borderId="23" xfId="54" applyNumberFormat="1" applyFont="1" applyBorder="1" applyAlignment="1" applyProtection="1">
      <alignment horizontal="center"/>
      <protection/>
    </xf>
    <xf numFmtId="49" fontId="18" fillId="0" borderId="24" xfId="54" applyNumberFormat="1" applyFont="1" applyBorder="1" applyAlignment="1" applyProtection="1">
      <alignment horizontal="center"/>
      <protection/>
    </xf>
    <xf numFmtId="49" fontId="18" fillId="0" borderId="16" xfId="54" applyNumberFormat="1" applyFont="1" applyBorder="1" applyAlignment="1" applyProtection="1">
      <alignment horizontal="center"/>
      <protection/>
    </xf>
    <xf numFmtId="49" fontId="18" fillId="0" borderId="16" xfId="54" applyNumberFormat="1" applyFont="1" applyBorder="1" applyAlignment="1">
      <alignment horizontal="center"/>
      <protection/>
    </xf>
    <xf numFmtId="0" fontId="18" fillId="0" borderId="25" xfId="54" applyFont="1" applyBorder="1" applyAlignment="1">
      <alignment horizontal="left" wrapText="1" indent="2"/>
      <protection/>
    </xf>
    <xf numFmtId="49" fontId="18" fillId="0" borderId="26" xfId="54" applyNumberFormat="1" applyFont="1" applyBorder="1" applyAlignment="1" applyProtection="1">
      <alignment horizontal="center"/>
      <protection/>
    </xf>
    <xf numFmtId="0" fontId="18" fillId="0" borderId="27" xfId="54" applyFont="1" applyBorder="1" applyAlignment="1">
      <alignment horizontal="left" wrapText="1" indent="4"/>
      <protection/>
    </xf>
    <xf numFmtId="0" fontId="23" fillId="0" borderId="28" xfId="54" applyFont="1" applyBorder="1" applyAlignment="1">
      <alignment horizontal="left" wrapText="1"/>
      <protection/>
    </xf>
    <xf numFmtId="49" fontId="18" fillId="0" borderId="29" xfId="54" applyNumberFormat="1" applyFont="1" applyBorder="1" applyAlignment="1" applyProtection="1">
      <alignment horizontal="center"/>
      <protection/>
    </xf>
    <xf numFmtId="0" fontId="6" fillId="0" borderId="0" xfId="54" applyBorder="1" applyAlignment="1">
      <alignment horizontal="left"/>
      <protection/>
    </xf>
    <xf numFmtId="49" fontId="21" fillId="0" borderId="0" xfId="54" applyNumberFormat="1" applyFont="1" applyBorder="1">
      <alignment/>
      <protection/>
    </xf>
    <xf numFmtId="49" fontId="6" fillId="0" borderId="0" xfId="54" applyNumberFormat="1" applyBorder="1">
      <alignment/>
      <protection/>
    </xf>
    <xf numFmtId="0" fontId="18" fillId="0" borderId="12" xfId="54" applyFont="1" applyBorder="1" applyAlignment="1">
      <alignment horizontal="center"/>
      <protection/>
    </xf>
    <xf numFmtId="49" fontId="18" fillId="0" borderId="12" xfId="54" applyNumberFormat="1" applyFont="1" applyBorder="1" applyAlignment="1">
      <alignment horizontal="center" vertical="center"/>
      <protection/>
    </xf>
    <xf numFmtId="49" fontId="18" fillId="0" borderId="12" xfId="54" applyNumberFormat="1" applyFont="1" applyBorder="1" applyAlignment="1">
      <alignment horizontal="center" vertical="top"/>
      <protection/>
    </xf>
    <xf numFmtId="0" fontId="27" fillId="0" borderId="20" xfId="54" applyFont="1" applyBorder="1" applyAlignment="1">
      <alignment horizontal="left" wrapText="1" indent="2"/>
      <protection/>
    </xf>
    <xf numFmtId="49" fontId="18" fillId="0" borderId="24" xfId="54" applyNumberFormat="1" applyFont="1" applyBorder="1" applyAlignment="1">
      <alignment horizontal="center"/>
      <protection/>
    </xf>
    <xf numFmtId="49" fontId="18" fillId="0" borderId="26" xfId="54" applyNumberFormat="1" applyFont="1" applyBorder="1" applyAlignment="1">
      <alignment horizontal="center"/>
      <protection/>
    </xf>
    <xf numFmtId="49" fontId="18" fillId="0" borderId="30" xfId="54" applyNumberFormat="1" applyFont="1" applyBorder="1" applyAlignment="1">
      <alignment horizontal="center"/>
      <protection/>
    </xf>
    <xf numFmtId="49" fontId="18" fillId="0" borderId="22" xfId="54" applyNumberFormat="1" applyFont="1" applyBorder="1" applyAlignment="1">
      <alignment horizontal="center"/>
      <protection/>
    </xf>
    <xf numFmtId="49" fontId="18" fillId="0" borderId="31" xfId="54" applyNumberFormat="1" applyFont="1" applyBorder="1" applyAlignment="1">
      <alignment horizontal="center"/>
      <protection/>
    </xf>
    <xf numFmtId="49" fontId="18" fillId="0" borderId="0" xfId="54" applyNumberFormat="1" applyFont="1" applyBorder="1" applyAlignment="1">
      <alignment horizontal="center"/>
      <protection/>
    </xf>
    <xf numFmtId="0" fontId="27" fillId="0" borderId="32" xfId="54" applyFont="1" applyBorder="1" applyAlignment="1">
      <alignment horizontal="left" wrapText="1"/>
      <protection/>
    </xf>
    <xf numFmtId="49" fontId="6" fillId="0" borderId="0" xfId="54" applyNumberFormat="1" applyBorder="1" applyAlignment="1">
      <alignment horizontal="left"/>
      <protection/>
    </xf>
    <xf numFmtId="0" fontId="6" fillId="0" borderId="0" xfId="54" applyBorder="1" applyAlignment="1">
      <alignment/>
      <protection/>
    </xf>
    <xf numFmtId="0" fontId="18" fillId="0" borderId="33" xfId="54" applyFont="1" applyBorder="1" applyAlignment="1">
      <alignment horizontal="left" wrapText="1" indent="4"/>
      <protection/>
    </xf>
    <xf numFmtId="49" fontId="18" fillId="0" borderId="26" xfId="54" applyNumberFormat="1" applyFont="1" applyBorder="1" applyAlignment="1">
      <alignment horizontal="center" wrapText="1"/>
      <protection/>
    </xf>
    <xf numFmtId="49" fontId="18" fillId="0" borderId="34" xfId="54" applyNumberFormat="1" applyFont="1" applyBorder="1" applyAlignment="1">
      <alignment horizontal="center" wrapText="1"/>
      <protection/>
    </xf>
    <xf numFmtId="0" fontId="18" fillId="15" borderId="32" xfId="54" applyFont="1" applyFill="1" applyBorder="1" applyAlignment="1">
      <alignment horizontal="left" wrapText="1" indent="2"/>
      <protection/>
    </xf>
    <xf numFmtId="49" fontId="18" fillId="15" borderId="34" xfId="54" applyNumberFormat="1" applyFont="1" applyFill="1" applyBorder="1" applyAlignment="1">
      <alignment horizontal="center" wrapText="1"/>
      <protection/>
    </xf>
    <xf numFmtId="0" fontId="6" fillId="15" borderId="0" xfId="54" applyFill="1">
      <alignment/>
      <protection/>
    </xf>
    <xf numFmtId="49" fontId="18" fillId="15" borderId="26" xfId="54" applyNumberFormat="1" applyFont="1" applyFill="1" applyBorder="1" applyAlignment="1">
      <alignment horizontal="center" wrapText="1"/>
      <protection/>
    </xf>
    <xf numFmtId="0" fontId="23" fillId="0" borderId="32" xfId="54" applyFont="1" applyBorder="1" applyAlignment="1">
      <alignment horizontal="left" wrapText="1"/>
      <protection/>
    </xf>
    <xf numFmtId="0" fontId="18" fillId="0" borderId="35" xfId="54" applyFont="1" applyBorder="1" applyAlignment="1">
      <alignment horizontal="left" wrapText="1" indent="3"/>
      <protection/>
    </xf>
    <xf numFmtId="0" fontId="18" fillId="0" borderId="32" xfId="54" applyFont="1" applyBorder="1" applyAlignment="1">
      <alignment horizontal="left" wrapText="1" indent="3"/>
      <protection/>
    </xf>
    <xf numFmtId="49" fontId="18" fillId="0" borderId="22" xfId="54" applyNumberFormat="1" applyFont="1" applyBorder="1" applyAlignment="1">
      <alignment horizontal="center" wrapText="1"/>
      <protection/>
    </xf>
    <xf numFmtId="49" fontId="18" fillId="0" borderId="24" xfId="54" applyNumberFormat="1" applyFont="1" applyBorder="1" applyAlignment="1">
      <alignment horizontal="center" wrapText="1"/>
      <protection/>
    </xf>
    <xf numFmtId="49" fontId="18" fillId="0" borderId="36" xfId="54" applyNumberFormat="1" applyFont="1" applyBorder="1" applyAlignment="1">
      <alignment horizontal="center" wrapText="1"/>
      <protection/>
    </xf>
    <xf numFmtId="49" fontId="18" fillId="0" borderId="37" xfId="54" applyNumberFormat="1" applyFont="1" applyBorder="1" applyAlignment="1">
      <alignment horizontal="center" wrapText="1"/>
      <protection/>
    </xf>
    <xf numFmtId="0" fontId="18" fillId="0" borderId="21" xfId="54" applyFont="1" applyBorder="1" applyAlignment="1">
      <alignment horizontal="left" wrapText="1" indent="2"/>
      <protection/>
    </xf>
    <xf numFmtId="0" fontId="18" fillId="0" borderId="38" xfId="54" applyFont="1" applyBorder="1" applyAlignment="1">
      <alignment horizontal="left" wrapText="1" indent="2"/>
      <protection/>
    </xf>
    <xf numFmtId="49" fontId="18" fillId="0" borderId="29" xfId="54" applyNumberFormat="1" applyFont="1" applyBorder="1" applyAlignment="1">
      <alignment horizontal="center" wrapText="1"/>
      <protection/>
    </xf>
    <xf numFmtId="49" fontId="18" fillId="0" borderId="19" xfId="54" applyNumberFormat="1" applyFont="1" applyBorder="1" applyAlignment="1">
      <alignment horizontal="center" wrapText="1"/>
      <protection/>
    </xf>
    <xf numFmtId="49" fontId="18" fillId="0" borderId="0" xfId="54" applyNumberFormat="1" applyFont="1" applyBorder="1" applyAlignment="1">
      <alignment horizontal="center" wrapText="1"/>
      <protection/>
    </xf>
    <xf numFmtId="0" fontId="18" fillId="0" borderId="0" xfId="54" applyFont="1" applyBorder="1" applyAlignment="1">
      <alignment horizontal="left"/>
      <protection/>
    </xf>
    <xf numFmtId="0" fontId="18" fillId="0" borderId="0" xfId="54" applyFont="1" applyBorder="1">
      <alignment/>
      <protection/>
    </xf>
    <xf numFmtId="0" fontId="18" fillId="0" borderId="0" xfId="54" applyFont="1">
      <alignment/>
      <protection/>
    </xf>
    <xf numFmtId="0" fontId="18" fillId="0" borderId="12" xfId="54" applyFont="1" applyBorder="1" applyAlignment="1">
      <alignment horizontal="right"/>
      <protection/>
    </xf>
    <xf numFmtId="0" fontId="20" fillId="0" borderId="0" xfId="54" applyFont="1">
      <alignment/>
      <protection/>
    </xf>
    <xf numFmtId="0" fontId="18" fillId="0" borderId="0" xfId="54" applyFont="1" applyBorder="1" applyAlignment="1">
      <alignment horizontal="left"/>
      <protection/>
    </xf>
    <xf numFmtId="49" fontId="18" fillId="0" borderId="0" xfId="54" applyNumberFormat="1" applyFont="1" applyBorder="1" applyAlignment="1">
      <alignment horizontal="left" wrapText="1"/>
      <protection/>
    </xf>
    <xf numFmtId="0" fontId="6" fillId="0" borderId="0" xfId="54" applyFont="1">
      <alignment/>
      <protection/>
    </xf>
    <xf numFmtId="49" fontId="18" fillId="0" borderId="0" xfId="54" applyNumberFormat="1" applyFont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/>
      <protection/>
    </xf>
    <xf numFmtId="0" fontId="0" fillId="0" borderId="39" xfId="0" applyFont="1" applyBorder="1" applyAlignment="1">
      <alignment/>
    </xf>
    <xf numFmtId="0" fontId="18" fillId="0" borderId="12" xfId="0" applyFont="1" applyBorder="1" applyAlignment="1">
      <alignment horizontal="left"/>
    </xf>
    <xf numFmtId="49" fontId="18" fillId="0" borderId="12" xfId="0" applyNumberFormat="1" applyFont="1" applyBorder="1" applyAlignment="1">
      <alignment/>
    </xf>
    <xf numFmtId="0" fontId="18" fillId="0" borderId="0" xfId="0" applyFont="1" applyAlignment="1">
      <alignment horizontal="right" vertical="center" indent="1"/>
    </xf>
    <xf numFmtId="49" fontId="18" fillId="0" borderId="13" xfId="0" applyNumberFormat="1" applyFont="1" applyBorder="1" applyAlignment="1">
      <alignment horizontal="center" vertical="center"/>
    </xf>
    <xf numFmtId="0" fontId="6" fillId="0" borderId="0" xfId="55" applyAlignment="1">
      <alignment horizontal="center"/>
      <protection/>
    </xf>
    <xf numFmtId="0" fontId="6" fillId="0" borderId="0" xfId="55" applyAlignment="1">
      <alignment/>
      <protection/>
    </xf>
    <xf numFmtId="0" fontId="18" fillId="0" borderId="0" xfId="55" applyFont="1" applyBorder="1" applyAlignment="1">
      <alignment horizontal="center"/>
      <protection/>
    </xf>
    <xf numFmtId="0" fontId="6" fillId="0" borderId="0" xfId="55">
      <alignment/>
      <protection/>
    </xf>
    <xf numFmtId="0" fontId="18" fillId="0" borderId="10" xfId="55" applyFont="1" applyBorder="1" applyAlignment="1">
      <alignment horizontal="center" vertical="center"/>
      <protection/>
    </xf>
    <xf numFmtId="49" fontId="18" fillId="0" borderId="0" xfId="55" applyNumberFormat="1" applyFont="1" applyAlignment="1">
      <alignment horizontal="right" vertical="center" indent="1"/>
      <protection/>
    </xf>
    <xf numFmtId="49" fontId="18" fillId="0" borderId="11" xfId="55" applyNumberFormat="1" applyFont="1" applyBorder="1" applyAlignment="1">
      <alignment horizontal="center" vertical="center"/>
      <protection/>
    </xf>
    <xf numFmtId="0" fontId="18" fillId="0" borderId="12" xfId="55" applyFont="1" applyFill="1" applyBorder="1" applyAlignment="1">
      <alignment/>
      <protection/>
    </xf>
    <xf numFmtId="49" fontId="18" fillId="0" borderId="12" xfId="55" applyNumberFormat="1" applyFont="1" applyFill="1" applyBorder="1" applyAlignment="1">
      <alignment/>
      <protection/>
    </xf>
    <xf numFmtId="0" fontId="18" fillId="0" borderId="0" xfId="55" applyFont="1" applyFill="1" applyAlignment="1">
      <alignment horizontal="right" vertical="center" indent="1"/>
      <protection/>
    </xf>
    <xf numFmtId="0" fontId="6" fillId="0" borderId="0" xfId="55" applyFont="1" applyFill="1" applyAlignment="1">
      <alignment/>
      <protection/>
    </xf>
    <xf numFmtId="49" fontId="18" fillId="0" borderId="0" xfId="55" applyNumberFormat="1" applyFont="1" applyFill="1" applyAlignment="1">
      <alignment horizontal="right" vertical="center" indent="1"/>
      <protection/>
    </xf>
    <xf numFmtId="0" fontId="18" fillId="0" borderId="0" xfId="55" applyFont="1" applyAlignment="1">
      <alignment horizontal="left"/>
      <protection/>
    </xf>
    <xf numFmtId="49" fontId="18" fillId="0" borderId="0" xfId="55" applyNumberFormat="1" applyFont="1">
      <alignment/>
      <protection/>
    </xf>
    <xf numFmtId="0" fontId="18" fillId="0" borderId="0" xfId="55" applyFont="1" applyAlignment="1">
      <alignment horizontal="right" vertical="center" indent="1"/>
      <protection/>
    </xf>
    <xf numFmtId="49" fontId="18" fillId="0" borderId="13" xfId="55" applyNumberFormat="1" applyFont="1" applyBorder="1" applyAlignment="1">
      <alignment horizontal="center" vertical="center"/>
      <protection/>
    </xf>
    <xf numFmtId="0" fontId="18" fillId="0" borderId="12" xfId="55" applyFont="1" applyBorder="1" applyAlignment="1">
      <alignment horizontal="left"/>
      <protection/>
    </xf>
    <xf numFmtId="49" fontId="18" fillId="0" borderId="12" xfId="55" applyNumberFormat="1" applyFont="1" applyBorder="1">
      <alignment/>
      <protection/>
    </xf>
    <xf numFmtId="0" fontId="0" fillId="0" borderId="39" xfId="55" applyFont="1" applyBorder="1">
      <alignment/>
      <protection/>
    </xf>
    <xf numFmtId="49" fontId="18" fillId="0" borderId="14" xfId="55" applyNumberFormat="1" applyFont="1" applyBorder="1" applyAlignment="1">
      <alignment horizontal="center" vertical="center"/>
      <protection/>
    </xf>
    <xf numFmtId="0" fontId="6" fillId="0" borderId="0" xfId="55" applyAlignment="1">
      <alignment horizontal="left"/>
      <protection/>
    </xf>
    <xf numFmtId="0" fontId="22" fillId="0" borderId="0" xfId="55" applyFont="1" applyBorder="1" applyAlignment="1">
      <alignment/>
      <protection/>
    </xf>
    <xf numFmtId="0" fontId="22" fillId="0" borderId="0" xfId="55" applyFont="1" applyBorder="1" applyAlignment="1">
      <alignment vertical="center"/>
      <protection/>
    </xf>
    <xf numFmtId="49" fontId="6" fillId="0" borderId="0" xfId="55" applyNumberFormat="1">
      <alignment/>
      <protection/>
    </xf>
    <xf numFmtId="0" fontId="6" fillId="0" borderId="12" xfId="55" applyBorder="1" applyAlignment="1">
      <alignment horizontal="left"/>
      <protection/>
    </xf>
    <xf numFmtId="0" fontId="6" fillId="0" borderId="12" xfId="55" applyBorder="1" applyAlignment="1">
      <alignment/>
      <protection/>
    </xf>
    <xf numFmtId="49" fontId="6" fillId="0" borderId="12" xfId="55" applyNumberFormat="1" applyBorder="1">
      <alignment/>
      <protection/>
    </xf>
    <xf numFmtId="0" fontId="6" fillId="0" borderId="12" xfId="55" applyBorder="1">
      <alignment/>
      <protection/>
    </xf>
    <xf numFmtId="0" fontId="6" fillId="0" borderId="0" xfId="56" applyAlignment="1">
      <alignment horizontal="center"/>
      <protection/>
    </xf>
    <xf numFmtId="0" fontId="6" fillId="0" borderId="0" xfId="56" applyAlignment="1">
      <alignment/>
      <protection/>
    </xf>
    <xf numFmtId="0" fontId="18" fillId="0" borderId="0" xfId="56" applyFont="1" applyBorder="1" applyAlignment="1">
      <alignment horizontal="center"/>
      <protection/>
    </xf>
    <xf numFmtId="0" fontId="6" fillId="0" borderId="0" xfId="56">
      <alignment/>
      <protection/>
    </xf>
    <xf numFmtId="0" fontId="18" fillId="0" borderId="10" xfId="56" applyFont="1" applyBorder="1" applyAlignment="1">
      <alignment horizontal="center" vertical="center"/>
      <protection/>
    </xf>
    <xf numFmtId="0" fontId="22" fillId="0" borderId="0" xfId="56" applyFont="1" applyAlignment="1">
      <alignment horizontal="center"/>
      <protection/>
    </xf>
    <xf numFmtId="49" fontId="18" fillId="0" borderId="0" xfId="56" applyNumberFormat="1" applyFont="1" applyAlignment="1">
      <alignment horizontal="right" vertical="center" indent="1"/>
      <protection/>
    </xf>
    <xf numFmtId="49" fontId="18" fillId="0" borderId="11" xfId="56" applyNumberFormat="1" applyFont="1" applyBorder="1" applyAlignment="1">
      <alignment horizontal="center" vertical="center"/>
      <protection/>
    </xf>
    <xf numFmtId="0" fontId="18" fillId="0" borderId="12" xfId="56" applyFont="1" applyFill="1" applyBorder="1" applyAlignment="1">
      <alignment/>
      <protection/>
    </xf>
    <xf numFmtId="49" fontId="18" fillId="0" borderId="12" xfId="56" applyNumberFormat="1" applyFont="1" applyFill="1" applyBorder="1" applyAlignment="1">
      <alignment/>
      <protection/>
    </xf>
    <xf numFmtId="0" fontId="18" fillId="0" borderId="0" xfId="56" applyFont="1" applyFill="1" applyAlignment="1">
      <alignment horizontal="right" vertical="center" indent="1"/>
      <protection/>
    </xf>
    <xf numFmtId="0" fontId="6" fillId="0" borderId="0" xfId="56" applyFont="1" applyFill="1" applyAlignment="1">
      <alignment/>
      <protection/>
    </xf>
    <xf numFmtId="49" fontId="18" fillId="0" borderId="0" xfId="56" applyNumberFormat="1" applyFont="1" applyFill="1" applyAlignment="1">
      <alignment horizontal="right" vertical="center" indent="1"/>
      <protection/>
    </xf>
    <xf numFmtId="0" fontId="18" fillId="0" borderId="0" xfId="56" applyFont="1" applyAlignment="1">
      <alignment horizontal="left"/>
      <protection/>
    </xf>
    <xf numFmtId="49" fontId="18" fillId="0" borderId="0" xfId="56" applyNumberFormat="1" applyFont="1">
      <alignment/>
      <protection/>
    </xf>
    <xf numFmtId="0" fontId="18" fillId="0" borderId="0" xfId="56" applyFont="1" applyAlignment="1">
      <alignment horizontal="right" vertical="center" indent="1"/>
      <protection/>
    </xf>
    <xf numFmtId="49" fontId="18" fillId="0" borderId="13" xfId="56" applyNumberFormat="1" applyFont="1" applyBorder="1" applyAlignment="1">
      <alignment horizontal="center" vertical="center"/>
      <protection/>
    </xf>
    <xf numFmtId="0" fontId="18" fillId="0" borderId="12" xfId="56" applyFont="1" applyBorder="1" applyAlignment="1">
      <alignment horizontal="left"/>
      <protection/>
    </xf>
    <xf numFmtId="49" fontId="18" fillId="0" borderId="12" xfId="56" applyNumberFormat="1" applyFont="1" applyBorder="1">
      <alignment/>
      <protection/>
    </xf>
    <xf numFmtId="0" fontId="0" fillId="0" borderId="39" xfId="56" applyFont="1" applyBorder="1">
      <alignment/>
      <protection/>
    </xf>
    <xf numFmtId="49" fontId="18" fillId="0" borderId="14" xfId="56" applyNumberFormat="1" applyFont="1" applyBorder="1" applyAlignment="1">
      <alignment horizontal="center" vertical="center"/>
      <protection/>
    </xf>
    <xf numFmtId="0" fontId="6" fillId="0" borderId="0" xfId="56" applyAlignment="1">
      <alignment horizontal="left"/>
      <protection/>
    </xf>
    <xf numFmtId="0" fontId="22" fillId="0" borderId="0" xfId="56" applyFont="1" applyBorder="1" applyAlignment="1">
      <alignment/>
      <protection/>
    </xf>
    <xf numFmtId="0" fontId="22" fillId="0" borderId="0" xfId="56" applyFont="1" applyBorder="1" applyAlignment="1">
      <alignment vertical="center"/>
      <protection/>
    </xf>
    <xf numFmtId="49" fontId="6" fillId="0" borderId="0" xfId="56" applyNumberFormat="1">
      <alignment/>
      <protection/>
    </xf>
    <xf numFmtId="49" fontId="18" fillId="0" borderId="0" xfId="56" applyNumberFormat="1" applyFont="1" applyBorder="1" applyAlignment="1">
      <alignment horizontal="centerContinuous"/>
      <protection/>
    </xf>
    <xf numFmtId="0" fontId="6" fillId="0" borderId="12" xfId="56" applyBorder="1" applyAlignment="1">
      <alignment horizontal="left"/>
      <protection/>
    </xf>
    <xf numFmtId="0" fontId="6" fillId="0" borderId="12" xfId="56" applyBorder="1" applyAlignment="1">
      <alignment/>
      <protection/>
    </xf>
    <xf numFmtId="49" fontId="6" fillId="0" borderId="12" xfId="56" applyNumberFormat="1" applyBorder="1">
      <alignment/>
      <protection/>
    </xf>
    <xf numFmtId="0" fontId="6" fillId="0" borderId="12" xfId="56" applyBorder="1">
      <alignment/>
      <protection/>
    </xf>
    <xf numFmtId="49" fontId="6" fillId="0" borderId="0" xfId="58" applyNumberFormat="1" applyFont="1" applyAlignment="1">
      <alignment horizontal="left"/>
      <protection/>
    </xf>
    <xf numFmtId="0" fontId="21" fillId="0" borderId="0" xfId="58" applyNumberFormat="1" applyFont="1" applyFill="1" applyAlignment="1">
      <alignment horizontal="right"/>
      <protection/>
    </xf>
    <xf numFmtId="49" fontId="6" fillId="0" borderId="0" xfId="58" applyNumberFormat="1" applyFont="1" applyFill="1" applyAlignment="1">
      <alignment horizontal="left"/>
      <protection/>
    </xf>
    <xf numFmtId="0" fontId="28" fillId="18" borderId="0" xfId="58" applyFont="1" applyFill="1">
      <alignment/>
      <protection/>
    </xf>
    <xf numFmtId="0" fontId="28" fillId="0" borderId="0" xfId="58" applyFont="1" applyFill="1">
      <alignment/>
      <protection/>
    </xf>
    <xf numFmtId="14" fontId="21" fillId="0" borderId="0" xfId="58" applyNumberFormat="1" applyFont="1" applyFill="1" applyAlignment="1">
      <alignment horizontal="left"/>
      <protection/>
    </xf>
    <xf numFmtId="0" fontId="6" fillId="0" borderId="0" xfId="58" applyFont="1" applyFill="1">
      <alignment/>
      <protection/>
    </xf>
    <xf numFmtId="49" fontId="21" fillId="0" borderId="0" xfId="58" applyNumberFormat="1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29" fillId="16" borderId="18" xfId="58" applyFont="1" applyFill="1" applyBorder="1" applyAlignment="1">
      <alignment horizontal="center" vertical="center"/>
      <protection/>
    </xf>
    <xf numFmtId="0" fontId="28" fillId="18" borderId="0" xfId="58" applyFont="1" applyFill="1" applyAlignment="1">
      <alignment horizontal="center" vertical="center"/>
      <protection/>
    </xf>
    <xf numFmtId="0" fontId="28" fillId="18" borderId="0" xfId="58" applyFont="1" applyFill="1" applyAlignment="1">
      <alignment horizontal="center"/>
      <protection/>
    </xf>
    <xf numFmtId="49" fontId="6" fillId="0" borderId="0" xfId="58" applyNumberFormat="1" applyFont="1" applyFill="1" applyAlignment="1">
      <alignment horizontal="left" vertical="center"/>
      <protection/>
    </xf>
    <xf numFmtId="49" fontId="21" fillId="0" borderId="0" xfId="58" applyNumberFormat="1" applyFont="1" applyFill="1" applyAlignment="1">
      <alignment vertical="center" wrapText="1"/>
      <protection/>
    </xf>
    <xf numFmtId="187" fontId="6" fillId="0" borderId="0" xfId="58" applyNumberFormat="1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left" vertical="center" wrapText="1"/>
      <protection/>
    </xf>
    <xf numFmtId="0" fontId="27" fillId="0" borderId="12" xfId="54" applyFont="1" applyFill="1" applyBorder="1" applyAlignment="1">
      <alignment/>
      <protection/>
    </xf>
    <xf numFmtId="0" fontId="27" fillId="0" borderId="12" xfId="54" applyFont="1" applyBorder="1" applyAlignment="1">
      <alignment horizontal="left"/>
      <protection/>
    </xf>
    <xf numFmtId="14" fontId="18" fillId="0" borderId="40" xfId="54" applyNumberFormat="1" applyFont="1" applyBorder="1" applyAlignment="1">
      <alignment horizontal="center" vertical="center"/>
      <protection/>
    </xf>
    <xf numFmtId="0" fontId="18" fillId="0" borderId="13" xfId="54" applyNumberFormat="1" applyFont="1" applyFill="1" applyBorder="1" applyAlignment="1">
      <alignment horizontal="center" vertical="center"/>
      <protection/>
    </xf>
    <xf numFmtId="0" fontId="18" fillId="0" borderId="13" xfId="54" applyNumberFormat="1" applyFont="1" applyBorder="1" applyAlignment="1">
      <alignment horizontal="center" vertical="center"/>
      <protection/>
    </xf>
    <xf numFmtId="0" fontId="27" fillId="0" borderId="0" xfId="54" applyFont="1" applyAlignment="1">
      <alignment vertical="center"/>
      <protection/>
    </xf>
    <xf numFmtId="0" fontId="26" fillId="0" borderId="0" xfId="54" applyFont="1" applyAlignment="1">
      <alignment horizontal="centerContinuous"/>
      <protection/>
    </xf>
    <xf numFmtId="0" fontId="18" fillId="0" borderId="0" xfId="55" applyFont="1" applyAlignment="1">
      <alignment/>
      <protection/>
    </xf>
    <xf numFmtId="0" fontId="27" fillId="0" borderId="0" xfId="55" applyFont="1" applyAlignment="1">
      <alignment horizontal="center"/>
      <protection/>
    </xf>
    <xf numFmtId="0" fontId="27" fillId="0" borderId="0" xfId="55" applyFont="1" applyAlignment="1">
      <alignment/>
      <protection/>
    </xf>
    <xf numFmtId="14" fontId="18" fillId="0" borderId="40" xfId="55" applyNumberFormat="1" applyFont="1" applyBorder="1" applyAlignment="1">
      <alignment horizontal="center" vertical="center"/>
      <protection/>
    </xf>
    <xf numFmtId="0" fontId="27" fillId="0" borderId="12" xfId="55" applyFont="1" applyFill="1" applyBorder="1" applyAlignment="1">
      <alignment/>
      <protection/>
    </xf>
    <xf numFmtId="0" fontId="18" fillId="0" borderId="13" xfId="55" applyNumberFormat="1" applyFont="1" applyFill="1" applyBorder="1" applyAlignment="1">
      <alignment horizontal="center" vertical="center"/>
      <protection/>
    </xf>
    <xf numFmtId="0" fontId="18" fillId="0" borderId="13" xfId="55" applyNumberFormat="1" applyFont="1" applyBorder="1" applyAlignment="1">
      <alignment horizontal="center" vertical="center"/>
      <protection/>
    </xf>
    <xf numFmtId="0" fontId="27" fillId="0" borderId="12" xfId="55" applyFont="1" applyBorder="1" applyAlignment="1">
      <alignment horizontal="left"/>
      <protection/>
    </xf>
    <xf numFmtId="0" fontId="20" fillId="0" borderId="0" xfId="56" applyFont="1" applyAlignment="1">
      <alignment vertical="center"/>
      <protection/>
    </xf>
    <xf numFmtId="0" fontId="27" fillId="0" borderId="0" xfId="56" applyFont="1" applyAlignment="1">
      <alignment horizontal="center" vertical="center"/>
      <protection/>
    </xf>
    <xf numFmtId="0" fontId="27" fillId="0" borderId="0" xfId="56" applyFont="1" applyAlignment="1">
      <alignment vertical="center"/>
      <protection/>
    </xf>
    <xf numFmtId="14" fontId="18" fillId="0" borderId="40" xfId="56" applyNumberFormat="1" applyFont="1" applyBorder="1" applyAlignment="1">
      <alignment horizontal="center" vertical="center"/>
      <protection/>
    </xf>
    <xf numFmtId="0" fontId="27" fillId="0" borderId="12" xfId="56" applyFont="1" applyFill="1" applyBorder="1" applyAlignment="1">
      <alignment/>
      <protection/>
    </xf>
    <xf numFmtId="0" fontId="27" fillId="0" borderId="0" xfId="56" applyFont="1" applyAlignment="1">
      <alignment horizontal="left"/>
      <protection/>
    </xf>
    <xf numFmtId="0" fontId="27" fillId="0" borderId="12" xfId="56" applyFont="1" applyBorder="1" applyAlignment="1">
      <alignment horizontal="left"/>
      <protection/>
    </xf>
    <xf numFmtId="0" fontId="18" fillId="0" borderId="13" xfId="56" applyNumberFormat="1" applyFont="1" applyFill="1" applyBorder="1" applyAlignment="1">
      <alignment horizontal="center" vertical="center"/>
      <protection/>
    </xf>
    <xf numFmtId="0" fontId="18" fillId="0" borderId="13" xfId="56" applyNumberFormat="1" applyFont="1" applyBorder="1" applyAlignment="1">
      <alignment horizontal="center" vertical="center"/>
      <protection/>
    </xf>
    <xf numFmtId="49" fontId="18" fillId="18" borderId="16" xfId="54" applyNumberFormat="1" applyFont="1" applyFill="1" applyBorder="1" applyAlignment="1" applyProtection="1">
      <alignment/>
      <protection/>
    </xf>
    <xf numFmtId="49" fontId="18" fillId="18" borderId="33" xfId="54" applyNumberFormat="1" applyFont="1" applyFill="1" applyBorder="1" applyAlignment="1" applyProtection="1">
      <alignment/>
      <protection/>
    </xf>
    <xf numFmtId="176" fontId="18" fillId="18" borderId="16" xfId="54" applyNumberFormat="1" applyFont="1" applyFill="1" applyBorder="1" applyAlignment="1" applyProtection="1">
      <alignment/>
      <protection/>
    </xf>
    <xf numFmtId="176" fontId="18" fillId="18" borderId="17" xfId="54" applyNumberFormat="1" applyFont="1" applyFill="1" applyBorder="1" applyAlignment="1" applyProtection="1">
      <alignment/>
      <protection/>
    </xf>
    <xf numFmtId="176" fontId="18" fillId="18" borderId="33" xfId="54" applyNumberFormat="1" applyFont="1" applyFill="1" applyBorder="1" applyAlignment="1" applyProtection="1">
      <alignment/>
      <protection/>
    </xf>
    <xf numFmtId="176" fontId="18" fillId="18" borderId="16" xfId="54" applyNumberFormat="1" applyFont="1" applyFill="1" applyBorder="1" applyAlignment="1">
      <alignment horizontal="center"/>
      <protection/>
    </xf>
    <xf numFmtId="49" fontId="18" fillId="18" borderId="16" xfId="54" applyNumberFormat="1" applyFont="1" applyFill="1" applyBorder="1" applyAlignment="1">
      <alignment horizontal="center"/>
      <protection/>
    </xf>
    <xf numFmtId="176" fontId="18" fillId="18" borderId="33" xfId="54" applyNumberFormat="1" applyFont="1" applyFill="1" applyBorder="1" applyAlignment="1" applyProtection="1">
      <alignment horizontal="center"/>
      <protection/>
    </xf>
    <xf numFmtId="176" fontId="18" fillId="18" borderId="17" xfId="54" applyNumberFormat="1" applyFont="1" applyFill="1" applyBorder="1" applyAlignment="1">
      <alignment horizontal="center"/>
      <protection/>
    </xf>
    <xf numFmtId="176" fontId="18" fillId="18" borderId="16" xfId="54" applyNumberFormat="1" applyFont="1" applyFill="1" applyBorder="1" applyAlignment="1" applyProtection="1">
      <alignment horizontal="center"/>
      <protection/>
    </xf>
    <xf numFmtId="176" fontId="18" fillId="18" borderId="33" xfId="54" applyNumberFormat="1" applyFont="1" applyFill="1" applyBorder="1" applyAlignment="1">
      <alignment horizontal="center"/>
      <protection/>
    </xf>
    <xf numFmtId="0" fontId="30" fillId="0" borderId="0" xfId="54" applyFont="1">
      <alignment/>
      <protection/>
    </xf>
    <xf numFmtId="0" fontId="20" fillId="0" borderId="0" xfId="56" applyFont="1" applyFill="1" applyAlignment="1">
      <alignment/>
      <protection/>
    </xf>
    <xf numFmtId="0" fontId="20" fillId="0" borderId="0" xfId="56" applyFont="1" applyAlignment="1">
      <alignment horizontal="left"/>
      <protection/>
    </xf>
    <xf numFmtId="0" fontId="18" fillId="0" borderId="0" xfId="54" applyFont="1" applyBorder="1" applyAlignment="1">
      <alignment horizontal="right" vertical="center" indent="1"/>
      <protection/>
    </xf>
    <xf numFmtId="0" fontId="20" fillId="0" borderId="0" xfId="54" applyFont="1" applyFill="1" applyAlignment="1">
      <alignment/>
      <protection/>
    </xf>
    <xf numFmtId="0" fontId="20" fillId="0" borderId="0" xfId="54" applyFont="1" applyAlignment="1">
      <alignment horizontal="left"/>
      <protection/>
    </xf>
    <xf numFmtId="0" fontId="20" fillId="0" borderId="0" xfId="55" applyFont="1" applyFill="1" applyAlignment="1">
      <alignment/>
      <protection/>
    </xf>
    <xf numFmtId="0" fontId="20" fillId="0" borderId="0" xfId="55" applyFont="1" applyAlignment="1">
      <alignment horizontal="left"/>
      <protection/>
    </xf>
    <xf numFmtId="0" fontId="31" fillId="0" borderId="0" xfId="57" applyFont="1">
      <alignment/>
      <protection/>
    </xf>
    <xf numFmtId="0" fontId="31" fillId="0" borderId="0" xfId="57" applyFont="1" applyAlignment="1">
      <alignment horizontal="right"/>
      <protection/>
    </xf>
    <xf numFmtId="49" fontId="31" fillId="0" borderId="41" xfId="57" applyNumberFormat="1" applyFont="1" applyBorder="1" applyAlignment="1">
      <alignment horizontal="center"/>
      <protection/>
    </xf>
    <xf numFmtId="0" fontId="6" fillId="0" borderId="0" xfId="57">
      <alignment/>
      <protection/>
    </xf>
    <xf numFmtId="0" fontId="33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34" fillId="0" borderId="0" xfId="57" applyFont="1">
      <alignment/>
      <protection/>
    </xf>
    <xf numFmtId="0" fontId="35" fillId="0" borderId="31" xfId="57" applyFont="1" applyBorder="1" applyAlignment="1">
      <alignment horizontal="center" vertical="center" wrapText="1"/>
      <protection/>
    </xf>
    <xf numFmtId="0" fontId="35" fillId="0" borderId="18" xfId="57" applyFont="1" applyBorder="1" applyAlignment="1">
      <alignment horizontal="center" vertical="center" wrapText="1"/>
      <protection/>
    </xf>
    <xf numFmtId="0" fontId="31" fillId="0" borderId="31" xfId="57" applyFont="1" applyBorder="1" applyAlignment="1">
      <alignment horizontal="center" vertical="center"/>
      <protection/>
    </xf>
    <xf numFmtId="0" fontId="31" fillId="0" borderId="42" xfId="57" applyFont="1" applyBorder="1" applyAlignment="1">
      <alignment horizontal="center" vertical="center"/>
      <protection/>
    </xf>
    <xf numFmtId="49" fontId="18" fillId="0" borderId="0" xfId="58" applyNumberFormat="1" applyFont="1" applyFill="1" applyAlignment="1">
      <alignment horizontal="center"/>
      <protection/>
    </xf>
    <xf numFmtId="0" fontId="18" fillId="18" borderId="0" xfId="58" applyFont="1" applyFill="1">
      <alignment/>
      <protection/>
    </xf>
    <xf numFmtId="49" fontId="6" fillId="0" borderId="0" xfId="58" applyNumberFormat="1" applyFont="1" applyFill="1" applyAlignment="1">
      <alignment horizontal="left" vertical="top"/>
      <protection/>
    </xf>
    <xf numFmtId="49" fontId="18" fillId="0" borderId="42" xfId="54" applyNumberFormat="1" applyFont="1" applyBorder="1" applyAlignment="1">
      <alignment horizontal="center"/>
      <protection/>
    </xf>
    <xf numFmtId="49" fontId="18" fillId="0" borderId="18" xfId="54" applyNumberFormat="1" applyFont="1" applyBorder="1" applyAlignment="1">
      <alignment horizontal="center"/>
      <protection/>
    </xf>
    <xf numFmtId="176" fontId="18" fillId="0" borderId="0" xfId="54" applyNumberFormat="1" applyFont="1" applyBorder="1" applyAlignment="1" applyProtection="1">
      <alignment/>
      <protection locked="0"/>
    </xf>
    <xf numFmtId="49" fontId="18" fillId="0" borderId="17" xfId="54" applyNumberFormat="1" applyFont="1" applyBorder="1" applyAlignment="1">
      <alignment horizontal="center" wrapText="1"/>
      <protection/>
    </xf>
    <xf numFmtId="49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wrapText="1"/>
    </xf>
    <xf numFmtId="49" fontId="18" fillId="0" borderId="36" xfId="0" applyNumberFormat="1" applyFont="1" applyBorder="1" applyAlignment="1">
      <alignment horizontal="center" wrapText="1"/>
    </xf>
    <xf numFmtId="49" fontId="18" fillId="0" borderId="26" xfId="0" applyNumberFormat="1" applyFont="1" applyBorder="1" applyAlignment="1">
      <alignment horizontal="center" wrapText="1"/>
    </xf>
    <xf numFmtId="176" fontId="18" fillId="0" borderId="0" xfId="54" applyNumberFormat="1" applyFont="1" applyFill="1" applyBorder="1" applyAlignment="1" applyProtection="1">
      <alignment/>
      <protection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176" fontId="18" fillId="0" borderId="0" xfId="54" applyNumberFormat="1" applyFont="1" applyFill="1" applyBorder="1" applyAlignment="1" applyProtection="1">
      <alignment horizontal="right" vertical="center"/>
      <protection/>
    </xf>
    <xf numFmtId="0" fontId="18" fillId="0" borderId="18" xfId="0" applyFont="1" applyBorder="1" applyAlignment="1">
      <alignment horizontal="center" vertical="center"/>
    </xf>
    <xf numFmtId="0" fontId="36" fillId="0" borderId="43" xfId="0" applyFont="1" applyFill="1" applyBorder="1" applyAlignment="1">
      <alignment horizontal="left" wrapText="1"/>
    </xf>
    <xf numFmtId="0" fontId="18" fillId="0" borderId="0" xfId="54" applyFont="1" applyBorder="1" applyAlignment="1">
      <alignment horizontal="left" wrapText="1"/>
      <protection/>
    </xf>
    <xf numFmtId="49" fontId="18" fillId="0" borderId="0" xfId="54" applyNumberFormat="1" applyFont="1" applyBorder="1" applyAlignment="1">
      <alignment horizontal="left"/>
      <protection/>
    </xf>
    <xf numFmtId="49" fontId="18" fillId="0" borderId="0" xfId="55" applyNumberFormat="1" applyFont="1" applyBorder="1" applyAlignment="1">
      <alignment horizontal="left"/>
      <protection/>
    </xf>
    <xf numFmtId="49" fontId="21" fillId="0" borderId="0" xfId="58" applyNumberFormat="1" applyFont="1" applyFill="1" applyAlignment="1">
      <alignment vertical="top" wrapText="1"/>
      <protection/>
    </xf>
    <xf numFmtId="49" fontId="6" fillId="0" borderId="0" xfId="58" applyNumberFormat="1" applyFont="1" applyFill="1">
      <alignment/>
      <protection/>
    </xf>
    <xf numFmtId="49" fontId="6" fillId="0" borderId="0" xfId="58" applyNumberFormat="1" applyFont="1" applyFill="1" applyAlignment="1">
      <alignment horizontal="center" vertical="center"/>
      <protection/>
    </xf>
    <xf numFmtId="49" fontId="0" fillId="0" borderId="0" xfId="0" applyNumberFormat="1" applyAlignment="1">
      <alignment horizontal="right" vertical="center"/>
    </xf>
    <xf numFmtId="49" fontId="38" fillId="0" borderId="32" xfId="0" applyNumberFormat="1" applyFont="1" applyBorder="1" applyAlignment="1">
      <alignment horizontal="left" wrapText="1" indent="1"/>
    </xf>
    <xf numFmtId="49" fontId="37" fillId="0" borderId="32" xfId="0" applyNumberFormat="1" applyFont="1" applyBorder="1" applyAlignment="1">
      <alignment horizontal="left" wrapText="1"/>
    </xf>
    <xf numFmtId="49" fontId="40" fillId="0" borderId="44" xfId="0" applyNumberFormat="1" applyFont="1" applyBorder="1" applyAlignment="1">
      <alignment horizontal="left" wrapText="1" indent="1"/>
    </xf>
    <xf numFmtId="49" fontId="31" fillId="0" borderId="28" xfId="0" applyNumberFormat="1" applyFont="1" applyBorder="1" applyAlignment="1">
      <alignment horizontal="left" wrapText="1"/>
    </xf>
    <xf numFmtId="0" fontId="22" fillId="0" borderId="0" xfId="0" applyFont="1" applyBorder="1" applyAlignment="1">
      <alignment horizontal="left" vertical="center" indent="5"/>
    </xf>
    <xf numFmtId="49" fontId="18" fillId="0" borderId="22" xfId="0" applyNumberFormat="1" applyFont="1" applyBorder="1" applyAlignment="1">
      <alignment horizontal="center" wrapText="1"/>
    </xf>
    <xf numFmtId="0" fontId="23" fillId="0" borderId="32" xfId="0" applyFont="1" applyBorder="1" applyAlignment="1">
      <alignment horizontal="left" wrapText="1"/>
    </xf>
    <xf numFmtId="176" fontId="18" fillId="0" borderId="36" xfId="0" applyNumberFormat="1" applyFont="1" applyBorder="1" applyAlignment="1">
      <alignment horizontal="center"/>
    </xf>
    <xf numFmtId="176" fontId="18" fillId="0" borderId="17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horizontal="center"/>
    </xf>
    <xf numFmtId="176" fontId="18" fillId="0" borderId="33" xfId="0" applyNumberFormat="1" applyFont="1" applyBorder="1" applyAlignment="1">
      <alignment horizontal="center"/>
    </xf>
    <xf numFmtId="49" fontId="18" fillId="0" borderId="0" xfId="55" applyNumberFormat="1" applyFont="1" applyBorder="1" applyAlignment="1">
      <alignment horizontal="center"/>
      <protection/>
    </xf>
    <xf numFmtId="49" fontId="18" fillId="0" borderId="0" xfId="56" applyNumberFormat="1" applyFont="1" applyBorder="1" applyAlignment="1">
      <alignment horizontal="center"/>
      <protection/>
    </xf>
    <xf numFmtId="0" fontId="18" fillId="0" borderId="45" xfId="0" applyFont="1" applyBorder="1" applyAlignment="1">
      <alignment horizontal="left" vertical="center" wrapText="1" indent="4"/>
    </xf>
    <xf numFmtId="49" fontId="18" fillId="0" borderId="46" xfId="0" applyNumberFormat="1" applyFont="1" applyBorder="1" applyAlignment="1">
      <alignment horizontal="center" wrapText="1"/>
    </xf>
    <xf numFmtId="49" fontId="18" fillId="0" borderId="46" xfId="0" applyNumberFormat="1" applyFont="1" applyBorder="1" applyAlignment="1">
      <alignment horizontal="center"/>
    </xf>
    <xf numFmtId="0" fontId="18" fillId="0" borderId="47" xfId="0" applyFont="1" applyBorder="1" applyAlignment="1">
      <alignment horizontal="left" wrapText="1" indent="3"/>
    </xf>
    <xf numFmtId="49" fontId="18" fillId="0" borderId="23" xfId="0" applyNumberFormat="1" applyFont="1" applyBorder="1" applyAlignment="1" applyProtection="1">
      <alignment horizontal="center" wrapText="1"/>
      <protection locked="0"/>
    </xf>
    <xf numFmtId="49" fontId="18" fillId="0" borderId="18" xfId="0" applyNumberFormat="1" applyFont="1" applyBorder="1" applyAlignment="1" applyProtection="1">
      <alignment horizontal="center" wrapText="1"/>
      <protection locked="0"/>
    </xf>
    <xf numFmtId="0" fontId="18" fillId="0" borderId="38" xfId="0" applyFont="1" applyBorder="1" applyAlignment="1" applyProtection="1">
      <alignment horizontal="left" wrapText="1" indent="3"/>
      <protection locked="0"/>
    </xf>
    <xf numFmtId="49" fontId="18" fillId="0" borderId="22" xfId="0" applyNumberFormat="1" applyFont="1" applyBorder="1" applyAlignment="1" applyProtection="1">
      <alignment horizontal="center" wrapText="1"/>
      <protection locked="0"/>
    </xf>
    <xf numFmtId="49" fontId="18" fillId="0" borderId="10" xfId="54" applyNumberFormat="1" applyFont="1" applyBorder="1" applyAlignment="1" applyProtection="1">
      <alignment horizontal="center"/>
      <protection/>
    </xf>
    <xf numFmtId="0" fontId="18" fillId="0" borderId="35" xfId="54" applyFont="1" applyBorder="1" applyAlignment="1">
      <alignment horizontal="left" wrapText="1" indent="2"/>
      <protection/>
    </xf>
    <xf numFmtId="49" fontId="39" fillId="0" borderId="32" xfId="0" applyNumberFormat="1" applyFont="1" applyBorder="1" applyAlignment="1">
      <alignment wrapText="1"/>
    </xf>
    <xf numFmtId="0" fontId="40" fillId="0" borderId="0" xfId="0" applyFont="1" applyAlignment="1">
      <alignment horizontal="left" wrapText="1" indent="1"/>
    </xf>
    <xf numFmtId="0" fontId="31" fillId="0" borderId="32" xfId="0" applyFont="1" applyBorder="1" applyAlignment="1">
      <alignment wrapText="1"/>
    </xf>
    <xf numFmtId="0" fontId="41" fillId="0" borderId="32" xfId="0" applyFont="1" applyBorder="1" applyAlignment="1">
      <alignment wrapText="1"/>
    </xf>
    <xf numFmtId="0" fontId="40" fillId="0" borderId="44" xfId="0" applyFont="1" applyBorder="1" applyAlignment="1">
      <alignment horizontal="left" wrapText="1" indent="1"/>
    </xf>
    <xf numFmtId="0" fontId="31" fillId="0" borderId="28" xfId="0" applyFont="1" applyBorder="1" applyAlignment="1">
      <alignment wrapText="1"/>
    </xf>
    <xf numFmtId="0" fontId="31" fillId="0" borderId="48" xfId="0" applyFont="1" applyBorder="1" applyAlignment="1">
      <alignment wrapText="1"/>
    </xf>
    <xf numFmtId="0" fontId="41" fillId="0" borderId="44" xfId="0" applyFont="1" applyBorder="1" applyAlignment="1">
      <alignment wrapText="1"/>
    </xf>
    <xf numFmtId="0" fontId="40" fillId="0" borderId="28" xfId="0" applyFont="1" applyBorder="1" applyAlignment="1">
      <alignment horizontal="left" wrapText="1" indent="1"/>
    </xf>
    <xf numFmtId="0" fontId="41" fillId="0" borderId="25" xfId="0" applyFont="1" applyBorder="1" applyAlignment="1">
      <alignment wrapText="1"/>
    </xf>
    <xf numFmtId="0" fontId="41" fillId="0" borderId="28" xfId="0" applyFont="1" applyBorder="1" applyAlignment="1">
      <alignment wrapText="1"/>
    </xf>
    <xf numFmtId="222" fontId="18" fillId="6" borderId="18" xfId="54" applyNumberFormat="1" applyFont="1" applyFill="1" applyBorder="1" applyAlignment="1" applyProtection="1">
      <alignment/>
      <protection/>
    </xf>
    <xf numFmtId="222" fontId="18" fillId="0" borderId="18" xfId="54" applyNumberFormat="1" applyFont="1" applyBorder="1" applyAlignment="1" applyProtection="1">
      <alignment/>
      <protection locked="0"/>
    </xf>
    <xf numFmtId="222" fontId="18" fillId="0" borderId="34" xfId="54" applyNumberFormat="1" applyFont="1" applyBorder="1" applyAlignment="1" applyProtection="1">
      <alignment/>
      <protection locked="0"/>
    </xf>
    <xf numFmtId="222" fontId="18" fillId="6" borderId="34" xfId="54" applyNumberFormat="1" applyFont="1" applyFill="1" applyBorder="1" applyAlignment="1" applyProtection="1">
      <alignment/>
      <protection/>
    </xf>
    <xf numFmtId="222" fontId="18" fillId="0" borderId="19" xfId="54" applyNumberFormat="1" applyFont="1" applyFill="1" applyBorder="1" applyAlignment="1" applyProtection="1">
      <alignment/>
      <protection locked="0"/>
    </xf>
    <xf numFmtId="222" fontId="18" fillId="0" borderId="23" xfId="54" applyNumberFormat="1" applyFont="1" applyFill="1" applyBorder="1" applyAlignment="1" applyProtection="1">
      <alignment/>
      <protection locked="0"/>
    </xf>
    <xf numFmtId="222" fontId="18" fillId="0" borderId="16" xfId="54" applyNumberFormat="1" applyFont="1" applyFill="1" applyBorder="1" applyAlignment="1" applyProtection="1">
      <alignment/>
      <protection locked="0"/>
    </xf>
    <xf numFmtId="222" fontId="18" fillId="0" borderId="18" xfId="54" applyNumberFormat="1" applyFont="1" applyFill="1" applyBorder="1" applyAlignment="1" applyProtection="1">
      <alignment/>
      <protection locked="0"/>
    </xf>
    <xf numFmtId="222" fontId="18" fillId="0" borderId="34" xfId="54" applyNumberFormat="1" applyFont="1" applyFill="1" applyBorder="1" applyAlignment="1" applyProtection="1">
      <alignment/>
      <protection locked="0"/>
    </xf>
    <xf numFmtId="222" fontId="18" fillId="15" borderId="34" xfId="54" applyNumberFormat="1" applyFont="1" applyFill="1" applyBorder="1" applyAlignment="1" applyProtection="1">
      <alignment/>
      <protection locked="0"/>
    </xf>
    <xf numFmtId="222" fontId="18" fillId="18" borderId="18" xfId="54" applyNumberFormat="1" applyFont="1" applyFill="1" applyBorder="1" applyAlignment="1">
      <alignment horizontal="center"/>
      <protection/>
    </xf>
    <xf numFmtId="222" fontId="18" fillId="18" borderId="23" xfId="54" applyNumberFormat="1" applyFont="1" applyFill="1" applyBorder="1" applyAlignment="1">
      <alignment horizontal="center"/>
      <protection/>
    </xf>
    <xf numFmtId="222" fontId="18" fillId="18" borderId="18" xfId="54" applyNumberFormat="1" applyFont="1" applyFill="1" applyBorder="1" applyAlignment="1" applyProtection="1">
      <alignment horizontal="center"/>
      <protection/>
    </xf>
    <xf numFmtId="222" fontId="18" fillId="18" borderId="15" xfId="54" applyNumberFormat="1" applyFont="1" applyFill="1" applyBorder="1" applyAlignment="1" applyProtection="1">
      <alignment horizontal="center"/>
      <protection/>
    </xf>
    <xf numFmtId="222" fontId="18" fillId="0" borderId="15" xfId="54" applyNumberFormat="1" applyFont="1" applyBorder="1" applyAlignment="1" applyProtection="1">
      <alignment/>
      <protection locked="0"/>
    </xf>
    <xf numFmtId="222" fontId="18" fillId="0" borderId="10" xfId="54" applyNumberFormat="1" applyFont="1" applyBorder="1" applyAlignment="1" applyProtection="1">
      <alignment/>
      <protection locked="0"/>
    </xf>
    <xf numFmtId="222" fontId="18" fillId="0" borderId="17" xfId="54" applyNumberFormat="1" applyFont="1" applyFill="1" applyBorder="1" applyAlignment="1" applyProtection="1">
      <alignment/>
      <protection locked="0"/>
    </xf>
    <xf numFmtId="222" fontId="18" fillId="0" borderId="37" xfId="54" applyNumberFormat="1" applyFont="1" applyFill="1" applyBorder="1" applyAlignment="1" applyProtection="1">
      <alignment/>
      <protection locked="0"/>
    </xf>
    <xf numFmtId="222" fontId="18" fillId="0" borderId="16" xfId="54" applyNumberFormat="1" applyFont="1" applyBorder="1" applyAlignment="1" applyProtection="1">
      <alignment/>
      <protection locked="0"/>
    </xf>
    <xf numFmtId="222" fontId="18" fillId="0" borderId="23" xfId="54" applyNumberFormat="1" applyFont="1" applyBorder="1" applyAlignment="1" applyProtection="1">
      <alignment/>
      <protection locked="0"/>
    </xf>
    <xf numFmtId="222" fontId="18" fillId="6" borderId="23" xfId="54" applyNumberFormat="1" applyFont="1" applyFill="1" applyBorder="1" applyAlignment="1" applyProtection="1">
      <alignment/>
      <protection/>
    </xf>
    <xf numFmtId="222" fontId="18" fillId="0" borderId="10" xfId="54" applyNumberFormat="1" applyFont="1" applyFill="1" applyBorder="1" applyAlignment="1" applyProtection="1">
      <alignment/>
      <protection locked="0"/>
    </xf>
    <xf numFmtId="222" fontId="18" fillId="0" borderId="36" xfId="54" applyNumberFormat="1" applyFont="1" applyBorder="1" applyAlignment="1" applyProtection="1">
      <alignment/>
      <protection locked="0"/>
    </xf>
    <xf numFmtId="222" fontId="18" fillId="0" borderId="17" xfId="54" applyNumberFormat="1" applyFont="1" applyBorder="1" applyAlignment="1" applyProtection="1">
      <alignment/>
      <protection locked="0"/>
    </xf>
    <xf numFmtId="222" fontId="18" fillId="0" borderId="19" xfId="54" applyNumberFormat="1" applyFont="1" applyBorder="1" applyAlignment="1" applyProtection="1">
      <alignment/>
      <protection locked="0"/>
    </xf>
    <xf numFmtId="222" fontId="18" fillId="6" borderId="10" xfId="54" applyNumberFormat="1" applyFont="1" applyFill="1" applyBorder="1" applyAlignment="1" applyProtection="1">
      <alignment/>
      <protection/>
    </xf>
    <xf numFmtId="222" fontId="18" fillId="6" borderId="16" xfId="54" applyNumberFormat="1" applyFont="1" applyFill="1" applyBorder="1" applyAlignment="1" applyProtection="1">
      <alignment/>
      <protection/>
    </xf>
    <xf numFmtId="222" fontId="18" fillId="4" borderId="32" xfId="54" applyNumberFormat="1" applyFont="1" applyFill="1" applyBorder="1" applyAlignment="1" applyProtection="1">
      <alignment/>
      <protection/>
    </xf>
    <xf numFmtId="222" fontId="18" fillId="4" borderId="35" xfId="54" applyNumberFormat="1" applyFont="1" applyFill="1" applyBorder="1" applyAlignment="1" applyProtection="1">
      <alignment/>
      <protection/>
    </xf>
    <xf numFmtId="222" fontId="18" fillId="4" borderId="49" xfId="54" applyNumberFormat="1" applyFont="1" applyFill="1" applyBorder="1" applyAlignment="1" applyProtection="1">
      <alignment/>
      <protection/>
    </xf>
    <xf numFmtId="222" fontId="18" fillId="4" borderId="44" xfId="54" applyNumberFormat="1" applyFont="1" applyFill="1" applyBorder="1" applyAlignment="1" applyProtection="1">
      <alignment/>
      <protection/>
    </xf>
    <xf numFmtId="222" fontId="18" fillId="4" borderId="33" xfId="54" applyNumberFormat="1" applyFont="1" applyFill="1" applyBorder="1" applyAlignment="1" applyProtection="1">
      <alignment/>
      <protection/>
    </xf>
    <xf numFmtId="222" fontId="18" fillId="18" borderId="32" xfId="54" applyNumberFormat="1" applyFont="1" applyFill="1" applyBorder="1" applyAlignment="1" applyProtection="1">
      <alignment horizontal="center"/>
      <protection/>
    </xf>
    <xf numFmtId="222" fontId="18" fillId="18" borderId="44" xfId="54" applyNumberFormat="1" applyFont="1" applyFill="1" applyBorder="1" applyAlignment="1" applyProtection="1">
      <alignment horizontal="center"/>
      <protection/>
    </xf>
    <xf numFmtId="222" fontId="18" fillId="18" borderId="33" xfId="54" applyNumberFormat="1" applyFont="1" applyFill="1" applyBorder="1" applyAlignment="1" applyProtection="1">
      <alignment horizontal="center"/>
      <protection/>
    </xf>
    <xf numFmtId="49" fontId="26" fillId="0" borderId="50" xfId="54" applyNumberFormat="1" applyFont="1" applyBorder="1" applyAlignment="1" applyProtection="1">
      <alignment horizontal="center" wrapText="1"/>
      <protection/>
    </xf>
    <xf numFmtId="49" fontId="26" fillId="0" borderId="34" xfId="54" applyNumberFormat="1" applyFont="1" applyBorder="1" applyAlignment="1" applyProtection="1">
      <alignment horizontal="center" wrapText="1"/>
      <protection/>
    </xf>
    <xf numFmtId="222" fontId="26" fillId="6" borderId="18" xfId="54" applyNumberFormat="1" applyFont="1" applyFill="1" applyBorder="1" applyAlignment="1" applyProtection="1">
      <alignment/>
      <protection/>
    </xf>
    <xf numFmtId="222" fontId="26" fillId="4" borderId="51" xfId="54" applyNumberFormat="1" applyFont="1" applyFill="1" applyBorder="1" applyAlignment="1" applyProtection="1">
      <alignment/>
      <protection/>
    </xf>
    <xf numFmtId="0" fontId="21" fillId="0" borderId="0" xfId="54" applyFont="1">
      <alignment/>
      <protection/>
    </xf>
    <xf numFmtId="0" fontId="30" fillId="0" borderId="21" xfId="54" applyFont="1" applyBorder="1" applyAlignment="1">
      <alignment horizontal="left" wrapText="1"/>
      <protection/>
    </xf>
    <xf numFmtId="49" fontId="26" fillId="0" borderId="22" xfId="54" applyNumberFormat="1" applyFont="1" applyBorder="1" applyAlignment="1" applyProtection="1">
      <alignment horizontal="center"/>
      <protection/>
    </xf>
    <xf numFmtId="49" fontId="26" fillId="0" borderId="23" xfId="54" applyNumberFormat="1" applyFont="1" applyBorder="1" applyAlignment="1" applyProtection="1">
      <alignment horizontal="center"/>
      <protection/>
    </xf>
    <xf numFmtId="222" fontId="26" fillId="4" borderId="32" xfId="54" applyNumberFormat="1" applyFont="1" applyFill="1" applyBorder="1" applyAlignment="1" applyProtection="1">
      <alignment/>
      <protection/>
    </xf>
    <xf numFmtId="222" fontId="26" fillId="6" borderId="34" xfId="54" applyNumberFormat="1" applyFont="1" applyFill="1" applyBorder="1" applyAlignment="1" applyProtection="1">
      <alignment/>
      <protection/>
    </xf>
    <xf numFmtId="222" fontId="26" fillId="6" borderId="23" xfId="54" applyNumberFormat="1" applyFont="1" applyFill="1" applyBorder="1" applyAlignment="1" applyProtection="1">
      <alignment/>
      <protection/>
    </xf>
    <xf numFmtId="222" fontId="26" fillId="4" borderId="35" xfId="54" applyNumberFormat="1" applyFont="1" applyFill="1" applyBorder="1" applyAlignment="1" applyProtection="1">
      <alignment/>
      <protection/>
    </xf>
    <xf numFmtId="49" fontId="26" fillId="0" borderId="52" xfId="54" applyNumberFormat="1" applyFont="1" applyBorder="1" applyAlignment="1">
      <alignment horizontal="center" wrapText="1"/>
      <protection/>
    </xf>
    <xf numFmtId="49" fontId="26" fillId="0" borderId="53" xfId="54" applyNumberFormat="1" applyFont="1" applyBorder="1" applyAlignment="1">
      <alignment horizontal="center" wrapText="1"/>
      <protection/>
    </xf>
    <xf numFmtId="222" fontId="26" fillId="6" borderId="53" xfId="54" applyNumberFormat="1" applyFont="1" applyFill="1" applyBorder="1" applyAlignment="1" applyProtection="1">
      <alignment/>
      <protection/>
    </xf>
    <xf numFmtId="49" fontId="26" fillId="0" borderId="54" xfId="54" applyNumberFormat="1" applyFont="1" applyBorder="1" applyAlignment="1">
      <alignment horizontal="center"/>
      <protection/>
    </xf>
    <xf numFmtId="49" fontId="26" fillId="0" borderId="23" xfId="54" applyNumberFormat="1" applyFont="1" applyBorder="1" applyAlignment="1">
      <alignment horizontal="center"/>
      <protection/>
    </xf>
    <xf numFmtId="222" fontId="26" fillId="19" borderId="23" xfId="54" applyNumberFormat="1" applyFont="1" applyFill="1" applyBorder="1" applyAlignment="1" applyProtection="1">
      <alignment/>
      <protection/>
    </xf>
    <xf numFmtId="49" fontId="26" fillId="0" borderId="26" xfId="54" applyNumberFormat="1" applyFont="1" applyBorder="1" applyAlignment="1">
      <alignment horizontal="center"/>
      <protection/>
    </xf>
    <xf numFmtId="49" fontId="26" fillId="0" borderId="30" xfId="54" applyNumberFormat="1" applyFont="1" applyBorder="1" applyAlignment="1">
      <alignment horizontal="center"/>
      <protection/>
    </xf>
    <xf numFmtId="222" fontId="26" fillId="19" borderId="34" xfId="54" applyNumberFormat="1" applyFont="1" applyFill="1" applyBorder="1" applyAlignment="1" applyProtection="1">
      <alignment/>
      <protection/>
    </xf>
    <xf numFmtId="222" fontId="26" fillId="4" borderId="44" xfId="54" applyNumberFormat="1" applyFont="1" applyFill="1" applyBorder="1" applyAlignment="1" applyProtection="1">
      <alignment/>
      <protection/>
    </xf>
    <xf numFmtId="49" fontId="26" fillId="0" borderId="24" xfId="54" applyNumberFormat="1" applyFont="1" applyBorder="1" applyAlignment="1">
      <alignment horizontal="center"/>
      <protection/>
    </xf>
    <xf numFmtId="49" fontId="26" fillId="0" borderId="27" xfId="54" applyNumberFormat="1" applyFont="1" applyBorder="1" applyAlignment="1">
      <alignment horizontal="center"/>
      <protection/>
    </xf>
    <xf numFmtId="49" fontId="26" fillId="0" borderId="42" xfId="54" applyNumberFormat="1" applyFont="1" applyBorder="1" applyAlignment="1">
      <alignment horizontal="center"/>
      <protection/>
    </xf>
    <xf numFmtId="222" fontId="26" fillId="19" borderId="16" xfId="54" applyNumberFormat="1" applyFont="1" applyFill="1" applyBorder="1" applyAlignment="1" applyProtection="1">
      <alignment/>
      <protection/>
    </xf>
    <xf numFmtId="222" fontId="26" fillId="6" borderId="16" xfId="54" applyNumberFormat="1" applyFont="1" applyFill="1" applyBorder="1" applyAlignment="1" applyProtection="1">
      <alignment/>
      <protection/>
    </xf>
    <xf numFmtId="222" fontId="26" fillId="4" borderId="33" xfId="54" applyNumberFormat="1" applyFont="1" applyFill="1" applyBorder="1" applyAlignment="1" applyProtection="1">
      <alignment/>
      <protection/>
    </xf>
    <xf numFmtId="222" fontId="26" fillId="19" borderId="17" xfId="54" applyNumberFormat="1" applyFont="1" applyFill="1" applyBorder="1" applyAlignment="1" applyProtection="1">
      <alignment/>
      <protection/>
    </xf>
    <xf numFmtId="0" fontId="26" fillId="0" borderId="29" xfId="54" applyFont="1" applyBorder="1" applyAlignment="1">
      <alignment horizontal="center" wrapText="1"/>
      <protection/>
    </xf>
    <xf numFmtId="0" fontId="26" fillId="0" borderId="55" xfId="54" applyFont="1" applyBorder="1" applyAlignment="1">
      <alignment horizontal="center" wrapText="1"/>
      <protection/>
    </xf>
    <xf numFmtId="222" fontId="26" fillId="6" borderId="55" xfId="54" applyNumberFormat="1" applyFont="1" applyFill="1" applyBorder="1" applyAlignment="1" applyProtection="1">
      <alignment/>
      <protection/>
    </xf>
    <xf numFmtId="222" fontId="26" fillId="18" borderId="56" xfId="54" applyNumberFormat="1" applyFont="1" applyFill="1" applyBorder="1" applyAlignment="1" applyProtection="1">
      <alignment horizontal="center"/>
      <protection/>
    </xf>
    <xf numFmtId="49" fontId="26" fillId="0" borderId="50" xfId="54" applyNumberFormat="1" applyFont="1" applyBorder="1" applyAlignment="1">
      <alignment horizontal="center" wrapText="1"/>
      <protection/>
    </xf>
    <xf numFmtId="2" fontId="26" fillId="0" borderId="57" xfId="54" applyNumberFormat="1" applyFont="1" applyBorder="1" applyAlignment="1" applyProtection="1">
      <alignment horizontal="right" wrapText="1" indent="1"/>
      <protection locked="0"/>
    </xf>
    <xf numFmtId="222" fontId="26" fillId="6" borderId="57" xfId="54" applyNumberFormat="1" applyFont="1" applyFill="1" applyBorder="1" applyAlignment="1" applyProtection="1">
      <alignment wrapText="1"/>
      <protection/>
    </xf>
    <xf numFmtId="0" fontId="30" fillId="0" borderId="35" xfId="54" applyFont="1" applyBorder="1" applyAlignment="1">
      <alignment horizontal="left" wrapText="1"/>
      <protection/>
    </xf>
    <xf numFmtId="49" fontId="26" fillId="0" borderId="26" xfId="54" applyNumberFormat="1" applyFont="1" applyBorder="1" applyAlignment="1">
      <alignment horizontal="center" wrapText="1"/>
      <protection/>
    </xf>
    <xf numFmtId="49" fontId="26" fillId="0" borderId="34" xfId="54" applyNumberFormat="1" applyFont="1" applyBorder="1" applyAlignment="1">
      <alignment horizontal="center" wrapText="1"/>
      <protection/>
    </xf>
    <xf numFmtId="222" fontId="26" fillId="0" borderId="34" xfId="54" applyNumberFormat="1" applyFont="1" applyFill="1" applyBorder="1" applyAlignment="1" applyProtection="1">
      <alignment/>
      <protection locked="0"/>
    </xf>
    <xf numFmtId="49" fontId="26" fillId="15" borderId="26" xfId="54" applyNumberFormat="1" applyFont="1" applyFill="1" applyBorder="1" applyAlignment="1">
      <alignment horizontal="center" wrapText="1"/>
      <protection/>
    </xf>
    <xf numFmtId="49" fontId="26" fillId="15" borderId="34" xfId="54" applyNumberFormat="1" applyFont="1" applyFill="1" applyBorder="1" applyAlignment="1">
      <alignment horizontal="center" wrapText="1"/>
      <protection/>
    </xf>
    <xf numFmtId="222" fontId="26" fillId="15" borderId="34" xfId="54" applyNumberFormat="1" applyFont="1" applyFill="1" applyBorder="1" applyAlignment="1" applyProtection="1">
      <alignment/>
      <protection locked="0"/>
    </xf>
    <xf numFmtId="0" fontId="21" fillId="15" borderId="0" xfId="54" applyFont="1" applyFill="1">
      <alignment/>
      <protection/>
    </xf>
    <xf numFmtId="0" fontId="30" fillId="0" borderId="32" xfId="54" applyFont="1" applyBorder="1" applyAlignment="1">
      <alignment horizontal="left" wrapText="1"/>
      <protection/>
    </xf>
    <xf numFmtId="49" fontId="26" fillId="0" borderId="24" xfId="54" applyNumberFormat="1" applyFont="1" applyBorder="1" applyAlignment="1">
      <alignment horizontal="center" wrapText="1"/>
      <protection/>
    </xf>
    <xf numFmtId="222" fontId="26" fillId="18" borderId="18" xfId="54" applyNumberFormat="1" applyFont="1" applyFill="1" applyBorder="1" applyAlignment="1">
      <alignment horizontal="center"/>
      <protection/>
    </xf>
    <xf numFmtId="222" fontId="26" fillId="18" borderId="32" xfId="54" applyNumberFormat="1" applyFont="1" applyFill="1" applyBorder="1" applyAlignment="1">
      <alignment horizontal="center"/>
      <protection/>
    </xf>
    <xf numFmtId="0" fontId="30" fillId="0" borderId="21" xfId="54" applyFont="1" applyBorder="1" applyAlignment="1">
      <alignment horizontal="left" wrapText="1" indent="1"/>
      <protection/>
    </xf>
    <xf numFmtId="49" fontId="26" fillId="0" borderId="22" xfId="54" applyNumberFormat="1" applyFont="1" applyBorder="1" applyAlignment="1">
      <alignment horizontal="center" wrapText="1"/>
      <protection/>
    </xf>
    <xf numFmtId="49" fontId="26" fillId="0" borderId="18" xfId="54" applyNumberFormat="1" applyFont="1" applyBorder="1" applyAlignment="1">
      <alignment horizontal="center" wrapText="1"/>
      <protection/>
    </xf>
    <xf numFmtId="222" fontId="26" fillId="18" borderId="18" xfId="54" applyNumberFormat="1" applyFont="1" applyFill="1" applyBorder="1" applyAlignment="1" applyProtection="1">
      <alignment horizontal="center"/>
      <protection/>
    </xf>
    <xf numFmtId="222" fontId="26" fillId="18" borderId="32" xfId="54" applyNumberFormat="1" applyFont="1" applyFill="1" applyBorder="1" applyAlignment="1" applyProtection="1">
      <alignment horizontal="center"/>
      <protection/>
    </xf>
    <xf numFmtId="222" fontId="18" fillId="0" borderId="23" xfId="0" applyNumberFormat="1" applyFont="1" applyBorder="1" applyAlignment="1" applyProtection="1">
      <alignment horizontal="center"/>
      <protection locked="0"/>
    </xf>
    <xf numFmtId="222" fontId="18" fillId="0" borderId="18" xfId="0" applyNumberFormat="1" applyFont="1" applyBorder="1" applyAlignment="1" applyProtection="1">
      <alignment horizontal="center"/>
      <protection locked="0"/>
    </xf>
    <xf numFmtId="222" fontId="18" fillId="0" borderId="35" xfId="0" applyNumberFormat="1" applyFont="1" applyBorder="1" applyAlignment="1" applyProtection="1">
      <alignment horizontal="center"/>
      <protection locked="0"/>
    </xf>
    <xf numFmtId="222" fontId="18" fillId="0" borderId="32" xfId="0" applyNumberFormat="1" applyFont="1" applyBorder="1" applyAlignment="1" applyProtection="1">
      <alignment horizontal="center"/>
      <protection locked="0"/>
    </xf>
    <xf numFmtId="0" fontId="30" fillId="0" borderId="20" xfId="0" applyFont="1" applyBorder="1" applyAlignment="1">
      <alignment horizontal="left" wrapText="1"/>
    </xf>
    <xf numFmtId="49" fontId="26" fillId="0" borderId="50" xfId="0" applyNumberFormat="1" applyFont="1" applyBorder="1" applyAlignment="1">
      <alignment horizontal="center" wrapText="1"/>
    </xf>
    <xf numFmtId="49" fontId="26" fillId="0" borderId="53" xfId="0" applyNumberFormat="1" applyFont="1" applyBorder="1" applyAlignment="1">
      <alignment horizontal="center" wrapText="1"/>
    </xf>
    <xf numFmtId="222" fontId="26" fillId="0" borderId="53" xfId="0" applyNumberFormat="1" applyFont="1" applyBorder="1" applyAlignment="1" applyProtection="1">
      <alignment horizontal="center"/>
      <protection locked="0"/>
    </xf>
    <xf numFmtId="222" fontId="26" fillId="0" borderId="51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>
      <alignment horizontal="center" wrapText="1"/>
    </xf>
    <xf numFmtId="49" fontId="26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222" fontId="18" fillId="18" borderId="16" xfId="54" applyNumberFormat="1" applyFont="1" applyFill="1" applyBorder="1" applyAlignment="1">
      <alignment/>
      <protection/>
    </xf>
    <xf numFmtId="222" fontId="18" fillId="18" borderId="15" xfId="54" applyNumberFormat="1" applyFont="1" applyFill="1" applyBorder="1" applyAlignment="1" applyProtection="1">
      <alignment/>
      <protection/>
    </xf>
    <xf numFmtId="222" fontId="18" fillId="18" borderId="18" xfId="54" applyNumberFormat="1" applyFont="1" applyFill="1" applyBorder="1" applyAlignment="1">
      <alignment/>
      <protection/>
    </xf>
    <xf numFmtId="222" fontId="18" fillId="18" borderId="23" xfId="54" applyNumberFormat="1" applyFont="1" applyFill="1" applyBorder="1" applyAlignment="1">
      <alignment/>
      <protection/>
    </xf>
    <xf numFmtId="222" fontId="18" fillId="18" borderId="10" xfId="54" applyNumberFormat="1" applyFont="1" applyFill="1" applyBorder="1" applyAlignment="1">
      <alignment/>
      <protection/>
    </xf>
    <xf numFmtId="222" fontId="18" fillId="18" borderId="32" xfId="54" applyNumberFormat="1" applyFont="1" applyFill="1" applyBorder="1" applyAlignment="1">
      <alignment/>
      <protection/>
    </xf>
    <xf numFmtId="222" fontId="18" fillId="18" borderId="33" xfId="54" applyNumberFormat="1" applyFont="1" applyFill="1" applyBorder="1" applyAlignment="1">
      <alignment/>
      <protection/>
    </xf>
    <xf numFmtId="222" fontId="18" fillId="18" borderId="44" xfId="54" applyNumberFormat="1" applyFont="1" applyFill="1" applyBorder="1" applyAlignment="1" applyProtection="1">
      <alignment/>
      <protection/>
    </xf>
    <xf numFmtId="222" fontId="18" fillId="18" borderId="35" xfId="54" applyNumberFormat="1" applyFont="1" applyFill="1" applyBorder="1" applyAlignment="1">
      <alignment/>
      <protection/>
    </xf>
    <xf numFmtId="0" fontId="21" fillId="0" borderId="0" xfId="55" applyFont="1">
      <alignment/>
      <protection/>
    </xf>
    <xf numFmtId="222" fontId="26" fillId="18" borderId="16" xfId="54" applyNumberFormat="1" applyFont="1" applyFill="1" applyBorder="1" applyAlignment="1">
      <alignment/>
      <protection/>
    </xf>
    <xf numFmtId="222" fontId="26" fillId="18" borderId="33" xfId="54" applyNumberFormat="1" applyFont="1" applyFill="1" applyBorder="1" applyAlignment="1">
      <alignment/>
      <protection/>
    </xf>
    <xf numFmtId="222" fontId="26" fillId="18" borderId="18" xfId="54" applyNumberFormat="1" applyFont="1" applyFill="1" applyBorder="1" applyAlignment="1">
      <alignment/>
      <protection/>
    </xf>
    <xf numFmtId="222" fontId="26" fillId="18" borderId="32" xfId="54" applyNumberFormat="1" applyFont="1" applyFill="1" applyBorder="1" applyAlignment="1">
      <alignment/>
      <protection/>
    </xf>
    <xf numFmtId="222" fontId="18" fillId="0" borderId="55" xfId="54" applyNumberFormat="1" applyFont="1" applyFill="1" applyBorder="1" applyAlignment="1" applyProtection="1">
      <alignment/>
      <protection locked="0"/>
    </xf>
    <xf numFmtId="222" fontId="18" fillId="0" borderId="58" xfId="54" applyNumberFormat="1" applyFont="1" applyFill="1" applyBorder="1" applyAlignment="1" applyProtection="1">
      <alignment/>
      <protection locked="0"/>
    </xf>
    <xf numFmtId="0" fontId="21" fillId="0" borderId="0" xfId="56" applyFont="1">
      <alignment/>
      <protection/>
    </xf>
    <xf numFmtId="222" fontId="18" fillId="18" borderId="23" xfId="54" applyNumberFormat="1" applyFont="1" applyFill="1" applyBorder="1" applyAlignment="1" applyProtection="1">
      <alignment/>
      <protection/>
    </xf>
    <xf numFmtId="222" fontId="18" fillId="18" borderId="16" xfId="54" applyNumberFormat="1" applyFont="1" applyFill="1" applyBorder="1" applyAlignment="1" applyProtection="1">
      <alignment/>
      <protection/>
    </xf>
    <xf numFmtId="222" fontId="18" fillId="18" borderId="35" xfId="54" applyNumberFormat="1" applyFont="1" applyFill="1" applyBorder="1" applyAlignment="1" applyProtection="1">
      <alignment/>
      <protection/>
    </xf>
    <xf numFmtId="222" fontId="18" fillId="18" borderId="33" xfId="54" applyNumberFormat="1" applyFont="1" applyFill="1" applyBorder="1" applyAlignment="1" applyProtection="1">
      <alignment/>
      <protection/>
    </xf>
    <xf numFmtId="222" fontId="26" fillId="18" borderId="23" xfId="54" applyNumberFormat="1" applyFont="1" applyFill="1" applyBorder="1" applyAlignment="1">
      <alignment/>
      <protection/>
    </xf>
    <xf numFmtId="222" fontId="26" fillId="18" borderId="35" xfId="54" applyNumberFormat="1" applyFont="1" applyFill="1" applyBorder="1" applyAlignment="1">
      <alignment/>
      <protection/>
    </xf>
    <xf numFmtId="222" fontId="26" fillId="18" borderId="16" xfId="54" applyNumberFormat="1" applyFont="1" applyFill="1" applyBorder="1" applyAlignment="1" applyProtection="1">
      <alignment/>
      <protection/>
    </xf>
    <xf numFmtId="222" fontId="26" fillId="18" borderId="33" xfId="54" applyNumberFormat="1" applyFont="1" applyFill="1" applyBorder="1" applyAlignment="1" applyProtection="1">
      <alignment/>
      <protection/>
    </xf>
    <xf numFmtId="0" fontId="31" fillId="0" borderId="16" xfId="57" applyFont="1" applyBorder="1" applyAlignment="1">
      <alignment horizontal="center" vertical="center"/>
      <protection/>
    </xf>
    <xf numFmtId="49" fontId="43" fillId="0" borderId="31" xfId="0" applyNumberFormat="1" applyFont="1" applyBorder="1" applyAlignment="1">
      <alignment wrapText="1"/>
    </xf>
    <xf numFmtId="49" fontId="31" fillId="0" borderId="59" xfId="0" applyNumberFormat="1" applyFont="1" applyBorder="1" applyAlignment="1">
      <alignment wrapText="1"/>
    </xf>
    <xf numFmtId="49" fontId="31" fillId="0" borderId="22" xfId="0" applyNumberFormat="1" applyFont="1" applyBorder="1" applyAlignment="1">
      <alignment wrapText="1"/>
    </xf>
    <xf numFmtId="49" fontId="31" fillId="0" borderId="29" xfId="0" applyNumberFormat="1" applyFont="1" applyBorder="1" applyAlignment="1">
      <alignment wrapText="1"/>
    </xf>
    <xf numFmtId="222" fontId="31" fillId="0" borderId="60" xfId="0" applyNumberFormat="1" applyFont="1" applyBorder="1" applyAlignment="1">
      <alignment/>
    </xf>
    <xf numFmtId="222" fontId="31" fillId="0" borderId="18" xfId="0" applyNumberFormat="1" applyFont="1" applyBorder="1" applyAlignment="1">
      <alignment/>
    </xf>
    <xf numFmtId="222" fontId="31" fillId="0" borderId="10" xfId="0" applyNumberFormat="1" applyFont="1" applyBorder="1" applyAlignment="1">
      <alignment/>
    </xf>
    <xf numFmtId="222" fontId="31" fillId="0" borderId="61" xfId="0" applyNumberFormat="1" applyFont="1" applyBorder="1" applyAlignment="1">
      <alignment/>
    </xf>
    <xf numFmtId="222" fontId="31" fillId="0" borderId="32" xfId="0" applyNumberFormat="1" applyFont="1" applyBorder="1" applyAlignment="1">
      <alignment/>
    </xf>
    <xf numFmtId="222" fontId="31" fillId="0" borderId="49" xfId="0" applyNumberFormat="1" applyFont="1" applyBorder="1" applyAlignment="1">
      <alignment/>
    </xf>
    <xf numFmtId="49" fontId="33" fillId="0" borderId="0" xfId="0" applyNumberFormat="1" applyFont="1" applyAlignment="1">
      <alignment/>
    </xf>
    <xf numFmtId="49" fontId="31" fillId="0" borderId="50" xfId="0" applyNumberFormat="1" applyFont="1" applyBorder="1" applyAlignment="1">
      <alignment wrapText="1"/>
    </xf>
    <xf numFmtId="0" fontId="29" fillId="16" borderId="31" xfId="58" applyFont="1" applyFill="1" applyBorder="1" applyAlignment="1">
      <alignment horizontal="center" vertical="center"/>
      <protection/>
    </xf>
    <xf numFmtId="0" fontId="29" fillId="16" borderId="39" xfId="58" applyFont="1" applyFill="1" applyBorder="1" applyAlignment="1">
      <alignment horizontal="center" vertical="center"/>
      <protection/>
    </xf>
    <xf numFmtId="0" fontId="29" fillId="16" borderId="37" xfId="58" applyFont="1" applyFill="1" applyBorder="1" applyAlignment="1">
      <alignment horizontal="center" vertical="center"/>
      <protection/>
    </xf>
    <xf numFmtId="0" fontId="19" fillId="0" borderId="0" xfId="58" applyFont="1" applyFill="1" applyAlignment="1">
      <alignment horizontal="center"/>
      <protection/>
    </xf>
    <xf numFmtId="49" fontId="6" fillId="0" borderId="0" xfId="58" applyNumberFormat="1" applyFont="1" applyFill="1" applyAlignment="1">
      <alignment horizontal="left"/>
      <protection/>
    </xf>
    <xf numFmtId="49" fontId="6" fillId="0" borderId="0" xfId="58" applyNumberFormat="1" applyFont="1" applyAlignment="1">
      <alignment horizontal="left"/>
      <protection/>
    </xf>
    <xf numFmtId="0" fontId="21" fillId="0" borderId="0" xfId="58" applyFont="1" applyFill="1" applyAlignment="1">
      <alignment vertical="center" wrapText="1"/>
      <protection/>
    </xf>
    <xf numFmtId="49" fontId="21" fillId="0" borderId="0" xfId="58" applyNumberFormat="1" applyFont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49" fontId="21" fillId="0" borderId="0" xfId="58" applyNumberFormat="1" applyFont="1" applyFill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8" fillId="0" borderId="16" xfId="54" applyFont="1" applyBorder="1" applyAlignment="1">
      <alignment horizontal="center" vertical="center" wrapText="1"/>
      <protection/>
    </xf>
    <xf numFmtId="0" fontId="18" fillId="0" borderId="23" xfId="54" applyFont="1" applyBorder="1" applyAlignment="1">
      <alignment horizontal="center" vertical="center" wrapText="1"/>
      <protection/>
    </xf>
    <xf numFmtId="0" fontId="18" fillId="0" borderId="15" xfId="54" applyFont="1" applyBorder="1" applyAlignment="1">
      <alignment horizontal="center" vertical="center" wrapText="1"/>
      <protection/>
    </xf>
    <xf numFmtId="49" fontId="18" fillId="0" borderId="16" xfId="54" applyNumberFormat="1" applyFont="1" applyBorder="1" applyAlignment="1">
      <alignment horizontal="center" vertical="center" wrapText="1"/>
      <protection/>
    </xf>
    <xf numFmtId="49" fontId="18" fillId="0" borderId="23" xfId="54" applyNumberFormat="1" applyFont="1" applyBorder="1" applyAlignment="1">
      <alignment horizontal="center" vertical="center" wrapText="1"/>
      <protection/>
    </xf>
    <xf numFmtId="49" fontId="18" fillId="0" borderId="31" xfId="54" applyNumberFormat="1" applyFont="1" applyBorder="1" applyAlignment="1">
      <alignment horizontal="center" vertical="center" wrapText="1"/>
      <protection/>
    </xf>
    <xf numFmtId="49" fontId="18" fillId="0" borderId="39" xfId="54" applyNumberFormat="1" applyFont="1" applyBorder="1" applyAlignment="1">
      <alignment horizontal="center" vertical="center" wrapText="1"/>
      <protection/>
    </xf>
    <xf numFmtId="49" fontId="18" fillId="0" borderId="37" xfId="54" applyNumberFormat="1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wrapText="1"/>
      <protection/>
    </xf>
    <xf numFmtId="0" fontId="21" fillId="0" borderId="0" xfId="54" applyFont="1" applyAlignment="1">
      <alignment horizontal="center"/>
      <protection/>
    </xf>
    <xf numFmtId="0" fontId="18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3" xfId="54" applyBorder="1" applyAlignment="1">
      <alignment horizontal="center" vertical="center" wrapText="1"/>
      <protection/>
    </xf>
    <xf numFmtId="49" fontId="18" fillId="0" borderId="31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2" fillId="0" borderId="0" xfId="55" applyFont="1" applyAlignment="1">
      <alignment horizontal="center" wrapText="1"/>
      <protection/>
    </xf>
    <xf numFmtId="0" fontId="6" fillId="0" borderId="0" xfId="55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2" fillId="0" borderId="0" xfId="56" applyFont="1" applyAlignment="1">
      <alignment horizontal="center" vertical="center" wrapText="1"/>
      <protection/>
    </xf>
    <xf numFmtId="0" fontId="6" fillId="0" borderId="0" xfId="56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22" fillId="0" borderId="0" xfId="56" applyFont="1" applyAlignment="1">
      <alignment horizontal="center" wrapText="1"/>
      <protection/>
    </xf>
    <xf numFmtId="0" fontId="6" fillId="0" borderId="0" xfId="56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32" fillId="0" borderId="0" xfId="57" applyFont="1" applyAlignment="1">
      <alignment horizontal="center"/>
      <protection/>
    </xf>
    <xf numFmtId="0" fontId="31" fillId="0" borderId="47" xfId="57" applyFont="1" applyBorder="1" applyAlignment="1">
      <alignment horizontal="center" vertical="top"/>
      <protection/>
    </xf>
    <xf numFmtId="0" fontId="31" fillId="0" borderId="0" xfId="57" applyFont="1" applyBorder="1" applyAlignment="1">
      <alignment horizontal="center" vertical="top"/>
      <protection/>
    </xf>
    <xf numFmtId="0" fontId="35" fillId="0" borderId="16" xfId="57" applyFont="1" applyBorder="1" applyAlignment="1">
      <alignment horizontal="center" vertical="center" wrapText="1"/>
      <protection/>
    </xf>
    <xf numFmtId="0" fontId="35" fillId="0" borderId="23" xfId="57" applyFont="1" applyBorder="1" applyAlignment="1">
      <alignment horizontal="center" vertical="center" wrapText="1"/>
      <protection/>
    </xf>
    <xf numFmtId="0" fontId="35" fillId="0" borderId="42" xfId="57" applyFont="1" applyBorder="1" applyAlignment="1">
      <alignment horizontal="center" vertical="center" wrapText="1"/>
      <protection/>
    </xf>
    <xf numFmtId="0" fontId="35" fillId="0" borderId="30" xfId="57" applyFont="1" applyBorder="1" applyAlignment="1">
      <alignment horizontal="center" vertical="center" wrapText="1"/>
      <protection/>
    </xf>
    <xf numFmtId="0" fontId="35" fillId="0" borderId="31" xfId="57" applyFont="1" applyBorder="1" applyAlignment="1">
      <alignment horizontal="center" vertical="center"/>
      <protection/>
    </xf>
    <xf numFmtId="0" fontId="35" fillId="0" borderId="39" xfId="57" applyFont="1" applyBorder="1" applyAlignment="1">
      <alignment horizontal="center" vertical="center"/>
      <protection/>
    </xf>
    <xf numFmtId="0" fontId="35" fillId="0" borderId="37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503737" xfId="54"/>
    <cellStyle name="Обычный_0503737_4" xfId="55"/>
    <cellStyle name="Обычный_0503737_5" xfId="56"/>
    <cellStyle name="Обычный_0503779" xfId="57"/>
    <cellStyle name="Обычный_g_rasp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showGridLines="0" zoomScalePageLayoutView="0" workbookViewId="0" topLeftCell="A1">
      <selection activeCell="E15" sqref="E15"/>
    </sheetView>
  </sheetViews>
  <sheetFormatPr defaultColWidth="0" defaultRowHeight="18" customHeight="1"/>
  <cols>
    <col min="1" max="1" width="3.28125" style="159" customWidth="1"/>
    <col min="2" max="2" width="16.140625" style="167" customWidth="1"/>
    <col min="3" max="3" width="14.140625" style="159" customWidth="1"/>
    <col min="4" max="4" width="11.421875" style="159" customWidth="1"/>
    <col min="5" max="5" width="10.57421875" style="159" customWidth="1"/>
    <col min="6" max="6" width="13.140625" style="159" customWidth="1"/>
    <col min="7" max="7" width="9.28125" style="159" customWidth="1"/>
    <col min="8" max="8" width="8.8515625" style="159" customWidth="1"/>
    <col min="9" max="9" width="7.8515625" style="159" customWidth="1"/>
    <col min="10" max="10" width="11.140625" style="159" customWidth="1"/>
    <col min="11" max="11" width="12.421875" style="159" customWidth="1"/>
    <col min="12" max="12" width="14.57421875" style="159" customWidth="1"/>
    <col min="13" max="13" width="3.28125" style="159" customWidth="1"/>
    <col min="14" max="16384" width="0" style="159" hidden="1" customWidth="1"/>
  </cols>
  <sheetData>
    <row r="2" spans="2:12" ht="18" customHeight="1">
      <c r="B2" s="431" t="s">
        <v>120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</row>
    <row r="3" spans="2:12" ht="15.75" customHeight="1">
      <c r="B3" s="432" t="s">
        <v>116</v>
      </c>
      <c r="C3" s="433"/>
      <c r="D3" s="161">
        <v>42644</v>
      </c>
      <c r="E3" s="161"/>
      <c r="F3" s="162"/>
      <c r="G3" s="162"/>
      <c r="H3" s="162"/>
      <c r="I3" s="162"/>
      <c r="J3" s="157"/>
      <c r="K3" s="157"/>
      <c r="L3" s="157" t="s">
        <v>237</v>
      </c>
    </row>
    <row r="4" spans="2:12" ht="9.75" customHeight="1">
      <c r="B4" s="158"/>
      <c r="C4" s="156"/>
      <c r="D4" s="161"/>
      <c r="E4" s="161"/>
      <c r="F4" s="162"/>
      <c r="G4" s="162"/>
      <c r="H4" s="162"/>
      <c r="I4" s="162"/>
      <c r="J4" s="157"/>
      <c r="K4" s="157"/>
      <c r="L4" s="157"/>
    </row>
    <row r="5" spans="2:12" ht="15.75" customHeight="1">
      <c r="B5" s="229" t="s">
        <v>57</v>
      </c>
      <c r="C5" s="435" t="s">
        <v>267</v>
      </c>
      <c r="D5" s="436"/>
      <c r="E5" s="436"/>
      <c r="F5" s="436"/>
      <c r="G5" s="436"/>
      <c r="H5" s="436"/>
      <c r="I5" s="255" t="s">
        <v>158</v>
      </c>
      <c r="J5" s="163" t="s">
        <v>238</v>
      </c>
      <c r="K5" s="254" t="s">
        <v>122</v>
      </c>
      <c r="L5" s="163" t="s">
        <v>236</v>
      </c>
    </row>
    <row r="6" spans="2:12" ht="15.75" customHeight="1">
      <c r="B6" s="229" t="s">
        <v>60</v>
      </c>
      <c r="C6" s="437" t="s">
        <v>267</v>
      </c>
      <c r="D6" s="438"/>
      <c r="E6" s="438"/>
      <c r="F6" s="438"/>
      <c r="G6" s="438"/>
      <c r="H6" s="438"/>
      <c r="I6" s="252"/>
      <c r="J6" s="164" t="s">
        <v>150</v>
      </c>
      <c r="K6" s="163"/>
      <c r="L6" s="253"/>
    </row>
    <row r="7" spans="2:12" ht="15.75" customHeight="1">
      <c r="B7" s="168" t="s">
        <v>124</v>
      </c>
      <c r="C7" s="168"/>
      <c r="D7" s="169"/>
      <c r="E7" s="169"/>
      <c r="F7" s="169"/>
      <c r="G7" s="169"/>
      <c r="H7" s="169"/>
      <c r="I7" s="169"/>
      <c r="J7" s="170" t="s">
        <v>122</v>
      </c>
      <c r="K7" s="163" t="s">
        <v>236</v>
      </c>
      <c r="L7" s="160"/>
    </row>
    <row r="8" spans="2:12" ht="17.25" customHeight="1">
      <c r="B8" s="171"/>
      <c r="C8" s="434" t="s">
        <v>267</v>
      </c>
      <c r="D8" s="434"/>
      <c r="E8" s="434"/>
      <c r="F8" s="434"/>
      <c r="G8" s="434"/>
      <c r="H8" s="434"/>
      <c r="I8" s="434"/>
      <c r="J8" s="164" t="s">
        <v>123</v>
      </c>
      <c r="K8" s="163" t="s">
        <v>239</v>
      </c>
      <c r="L8" s="227" t="s">
        <v>117</v>
      </c>
    </row>
    <row r="9" ht="13.5" customHeight="1">
      <c r="L9" s="228">
        <v>71987</v>
      </c>
    </row>
    <row r="10" spans="2:12" s="166" customFormat="1" ht="18" customHeight="1">
      <c r="B10" s="165" t="s">
        <v>118</v>
      </c>
      <c r="C10" s="428" t="s">
        <v>119</v>
      </c>
      <c r="D10" s="429"/>
      <c r="E10" s="429"/>
      <c r="F10" s="429"/>
      <c r="G10" s="429"/>
      <c r="H10" s="429"/>
      <c r="I10" s="429"/>
      <c r="J10" s="429"/>
      <c r="K10" s="429"/>
      <c r="L10" s="430"/>
    </row>
    <row r="11" spans="2:3" ht="15" customHeight="1">
      <c r="B11" s="426" t="s">
        <v>240</v>
      </c>
      <c r="C11" s="426" t="s">
        <v>241</v>
      </c>
    </row>
    <row r="12" spans="2:3" ht="15" customHeight="1">
      <c r="B12" s="426" t="s">
        <v>240</v>
      </c>
      <c r="C12" s="426" t="s">
        <v>242</v>
      </c>
    </row>
    <row r="13" spans="2:3" ht="15" customHeight="1">
      <c r="B13" s="426" t="s">
        <v>243</v>
      </c>
      <c r="C13" s="426" t="s">
        <v>244</v>
      </c>
    </row>
    <row r="14" spans="2:3" ht="15" customHeight="1">
      <c r="B14" s="426" t="s">
        <v>243</v>
      </c>
      <c r="C14" s="426" t="s">
        <v>245</v>
      </c>
    </row>
    <row r="15" spans="2:3" ht="15" customHeight="1">
      <c r="B15" s="426" t="s">
        <v>246</v>
      </c>
      <c r="C15" s="426" t="s">
        <v>247</v>
      </c>
    </row>
    <row r="16" spans="2:3" ht="15" customHeight="1">
      <c r="B16" s="426" t="s">
        <v>246</v>
      </c>
      <c r="C16" s="426" t="s">
        <v>248</v>
      </c>
    </row>
    <row r="17" spans="2:3" ht="15" customHeight="1">
      <c r="B17" s="426" t="s">
        <v>249</v>
      </c>
      <c r="C17" s="426" t="s">
        <v>250</v>
      </c>
    </row>
    <row r="18" spans="2:3" ht="15" customHeight="1">
      <c r="B18" s="426" t="s">
        <v>249</v>
      </c>
      <c r="C18" s="426" t="s">
        <v>251</v>
      </c>
    </row>
    <row r="19" spans="2:3" ht="15" customHeight="1">
      <c r="B19" s="426" t="s">
        <v>252</v>
      </c>
      <c r="C19" s="426" t="s">
        <v>253</v>
      </c>
    </row>
    <row r="20" spans="2:3" ht="15" customHeight="1">
      <c r="B20" s="426" t="s">
        <v>252</v>
      </c>
      <c r="C20" s="426" t="s">
        <v>254</v>
      </c>
    </row>
    <row r="21" spans="2:3" ht="15" customHeight="1">
      <c r="B21" s="426" t="s">
        <v>255</v>
      </c>
      <c r="C21" s="426" t="s">
        <v>256</v>
      </c>
    </row>
    <row r="22" spans="2:3" ht="15" customHeight="1">
      <c r="B22" s="426" t="s">
        <v>257</v>
      </c>
      <c r="C22" s="426" t="s">
        <v>258</v>
      </c>
    </row>
    <row r="23" spans="2:3" ht="15" customHeight="1">
      <c r="B23" s="426" t="s">
        <v>259</v>
      </c>
      <c r="C23" s="426" t="s">
        <v>260</v>
      </c>
    </row>
    <row r="24" spans="2:3" ht="15" customHeight="1">
      <c r="B24" s="426" t="s">
        <v>261</v>
      </c>
      <c r="C24" s="426" t="s">
        <v>262</v>
      </c>
    </row>
    <row r="25" spans="2:3" ht="15" customHeight="1">
      <c r="B25" s="426" t="s">
        <v>263</v>
      </c>
      <c r="C25" s="426" t="s">
        <v>264</v>
      </c>
    </row>
    <row r="26" spans="2:3" ht="15" customHeight="1">
      <c r="B26" s="426" t="s">
        <v>265</v>
      </c>
      <c r="C26" s="426" t="s">
        <v>266</v>
      </c>
    </row>
  </sheetData>
  <sheetProtection/>
  <mergeCells count="6">
    <mergeCell ref="C10:L10"/>
    <mergeCell ref="B2:L2"/>
    <mergeCell ref="B3:C3"/>
    <mergeCell ref="C8:I8"/>
    <mergeCell ref="C5:H5"/>
    <mergeCell ref="C6:H6"/>
  </mergeCells>
  <printOptions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K20" sqref="K20"/>
    </sheetView>
  </sheetViews>
  <sheetFormatPr defaultColWidth="9.140625" defaultRowHeight="12"/>
  <cols>
    <col min="1" max="1" width="31.421875" style="218" customWidth="1"/>
    <col min="2" max="2" width="13.00390625" style="218" customWidth="1"/>
    <col min="3" max="6" width="13.28125" style="218" customWidth="1"/>
    <col min="7" max="7" width="9.140625" style="218" customWidth="1"/>
    <col min="8" max="8" width="0" style="218" hidden="1" customWidth="1"/>
    <col min="9" max="16384" width="9.140625" style="218" customWidth="1"/>
  </cols>
  <sheetData>
    <row r="1" spans="1:6" ht="16.5" customHeight="1" thickBot="1">
      <c r="A1" s="215"/>
      <c r="B1" s="215"/>
      <c r="C1" s="215"/>
      <c r="D1" s="215"/>
      <c r="E1" s="216" t="s">
        <v>128</v>
      </c>
      <c r="F1" s="217" t="s">
        <v>129</v>
      </c>
    </row>
    <row r="2" spans="1:6" ht="7.5" customHeight="1">
      <c r="A2" s="215"/>
      <c r="B2" s="215"/>
      <c r="C2" s="215"/>
      <c r="D2" s="215"/>
      <c r="E2" s="215"/>
      <c r="F2" s="215"/>
    </row>
    <row r="3" spans="1:6" ht="15">
      <c r="A3" s="464" t="s">
        <v>130</v>
      </c>
      <c r="B3" s="464"/>
      <c r="C3" s="464"/>
      <c r="D3" s="464"/>
      <c r="E3" s="464"/>
      <c r="F3" s="464"/>
    </row>
    <row r="4" spans="1:6" ht="8.25" customHeight="1">
      <c r="A4" s="219"/>
      <c r="B4" s="219"/>
      <c r="C4" s="219"/>
      <c r="D4" s="219"/>
      <c r="E4" s="219"/>
      <c r="F4" s="219"/>
    </row>
    <row r="5" spans="1:6" ht="15" customHeight="1">
      <c r="A5" s="220" t="s">
        <v>131</v>
      </c>
      <c r="B5" s="474" t="s">
        <v>115</v>
      </c>
      <c r="C5" s="474"/>
      <c r="D5" s="474"/>
      <c r="E5" s="474"/>
      <c r="F5" s="221"/>
    </row>
    <row r="6" spans="1:6" ht="11.25" customHeight="1">
      <c r="A6" s="222"/>
      <c r="B6" s="465"/>
      <c r="C6" s="465"/>
      <c r="D6" s="465"/>
      <c r="E6" s="465"/>
      <c r="F6" s="466"/>
    </row>
    <row r="7" spans="1:6" ht="11.25" customHeight="1">
      <c r="A7" s="215"/>
      <c r="B7" s="215"/>
      <c r="C7" s="215"/>
      <c r="D7" s="215"/>
      <c r="E7" s="215"/>
      <c r="F7" s="215"/>
    </row>
    <row r="8" spans="1:6" ht="12.75">
      <c r="A8" s="467" t="s">
        <v>132</v>
      </c>
      <c r="B8" s="469" t="s">
        <v>133</v>
      </c>
      <c r="C8" s="471" t="s">
        <v>134</v>
      </c>
      <c r="D8" s="472"/>
      <c r="E8" s="471" t="s">
        <v>135</v>
      </c>
      <c r="F8" s="473"/>
    </row>
    <row r="9" spans="1:6" ht="27.75" customHeight="1">
      <c r="A9" s="468"/>
      <c r="B9" s="470"/>
      <c r="C9" s="223" t="s">
        <v>136</v>
      </c>
      <c r="D9" s="223" t="s">
        <v>137</v>
      </c>
      <c r="E9" s="223" t="s">
        <v>136</v>
      </c>
      <c r="F9" s="224" t="s">
        <v>137</v>
      </c>
    </row>
    <row r="10" spans="1:6" ht="12.75" customHeight="1" thickBot="1">
      <c r="A10" s="225">
        <v>1</v>
      </c>
      <c r="B10" s="226">
        <v>2</v>
      </c>
      <c r="C10" s="226">
        <v>3</v>
      </c>
      <c r="D10" s="226">
        <v>4</v>
      </c>
      <c r="E10" s="226">
        <v>5</v>
      </c>
      <c r="F10" s="415">
        <v>6</v>
      </c>
    </row>
    <row r="11" spans="1:6" ht="26.25" thickBot="1">
      <c r="A11" s="416" t="s">
        <v>138</v>
      </c>
      <c r="B11" s="417" t="s">
        <v>236</v>
      </c>
      <c r="C11" s="420">
        <v>0</v>
      </c>
      <c r="D11" s="420">
        <v>0</v>
      </c>
      <c r="E11" s="420">
        <v>0</v>
      </c>
      <c r="F11" s="423">
        <v>0</v>
      </c>
    </row>
    <row r="12" spans="1:6" ht="12.75">
      <c r="A12" s="416" t="s">
        <v>139</v>
      </c>
      <c r="B12" s="427" t="s">
        <v>270</v>
      </c>
      <c r="C12" s="421">
        <v>181571.25</v>
      </c>
      <c r="D12" s="421">
        <v>0</v>
      </c>
      <c r="E12" s="421">
        <v>1406006.22</v>
      </c>
      <c r="F12" s="424">
        <v>0</v>
      </c>
    </row>
    <row r="13" spans="1:6" ht="13.5" thickBot="1">
      <c r="A13" s="416" t="s">
        <v>140</v>
      </c>
      <c r="B13" s="419" t="s">
        <v>236</v>
      </c>
      <c r="C13" s="422">
        <v>0</v>
      </c>
      <c r="D13" s="422">
        <v>0</v>
      </c>
      <c r="E13" s="422">
        <v>0</v>
      </c>
      <c r="F13" s="425">
        <v>0</v>
      </c>
    </row>
  </sheetData>
  <sheetProtection/>
  <mergeCells count="7">
    <mergeCell ref="A3:F3"/>
    <mergeCell ref="B5:E5"/>
    <mergeCell ref="B6:F6"/>
    <mergeCell ref="A8:A9"/>
    <mergeCell ref="B8:B9"/>
    <mergeCell ref="C8:D8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K24" sqref="K24"/>
    </sheetView>
  </sheetViews>
  <sheetFormatPr defaultColWidth="9.140625" defaultRowHeight="12"/>
  <cols>
    <col min="1" max="1" width="31.421875" style="218" customWidth="1"/>
    <col min="2" max="2" width="13.00390625" style="218" customWidth="1"/>
    <col min="3" max="6" width="13.28125" style="218" customWidth="1"/>
    <col min="7" max="7" width="9.140625" style="218" customWidth="1"/>
    <col min="8" max="8" width="0" style="218" hidden="1" customWidth="1"/>
    <col min="9" max="16384" width="9.140625" style="218" customWidth="1"/>
  </cols>
  <sheetData>
    <row r="1" spans="1:6" ht="16.5" customHeight="1" thickBot="1">
      <c r="A1" s="215"/>
      <c r="B1" s="215"/>
      <c r="C1" s="215"/>
      <c r="D1" s="215"/>
      <c r="E1" s="216" t="s">
        <v>128</v>
      </c>
      <c r="F1" s="217" t="s">
        <v>129</v>
      </c>
    </row>
    <row r="2" spans="1:6" ht="7.5" customHeight="1">
      <c r="A2" s="215"/>
      <c r="B2" s="215"/>
      <c r="C2" s="215"/>
      <c r="D2" s="215"/>
      <c r="E2" s="215"/>
      <c r="F2" s="215"/>
    </row>
    <row r="3" spans="1:6" ht="15">
      <c r="A3" s="464" t="s">
        <v>130</v>
      </c>
      <c r="B3" s="464"/>
      <c r="C3" s="464"/>
      <c r="D3" s="464"/>
      <c r="E3" s="464"/>
      <c r="F3" s="464"/>
    </row>
    <row r="4" spans="1:6" ht="8.25" customHeight="1">
      <c r="A4" s="219"/>
      <c r="B4" s="219"/>
      <c r="C4" s="219"/>
      <c r="D4" s="219"/>
      <c r="E4" s="219"/>
      <c r="F4" s="219"/>
    </row>
    <row r="5" spans="1:6" ht="15" customHeight="1">
      <c r="A5" s="220" t="s">
        <v>131</v>
      </c>
      <c r="B5" s="474" t="s">
        <v>149</v>
      </c>
      <c r="C5" s="474"/>
      <c r="D5" s="474"/>
      <c r="E5" s="474"/>
      <c r="F5" s="221"/>
    </row>
    <row r="6" spans="1:6" ht="11.25" customHeight="1">
      <c r="A6" s="222"/>
      <c r="B6" s="465"/>
      <c r="C6" s="465"/>
      <c r="D6" s="465"/>
      <c r="E6" s="465"/>
      <c r="F6" s="466"/>
    </row>
    <row r="7" spans="1:6" ht="11.25" customHeight="1">
      <c r="A7" s="215"/>
      <c r="B7" s="215"/>
      <c r="C7" s="215"/>
      <c r="D7" s="215"/>
      <c r="E7" s="215"/>
      <c r="F7" s="215"/>
    </row>
    <row r="8" spans="1:6" ht="12.75">
      <c r="A8" s="467" t="s">
        <v>132</v>
      </c>
      <c r="B8" s="469" t="s">
        <v>133</v>
      </c>
      <c r="C8" s="471" t="s">
        <v>134</v>
      </c>
      <c r="D8" s="472"/>
      <c r="E8" s="471" t="s">
        <v>135</v>
      </c>
      <c r="F8" s="473"/>
    </row>
    <row r="9" spans="1:6" ht="27.75" customHeight="1">
      <c r="A9" s="468"/>
      <c r="B9" s="470"/>
      <c r="C9" s="223" t="s">
        <v>136</v>
      </c>
      <c r="D9" s="223" t="s">
        <v>137</v>
      </c>
      <c r="E9" s="223" t="s">
        <v>136</v>
      </c>
      <c r="F9" s="224" t="s">
        <v>137</v>
      </c>
    </row>
    <row r="10" spans="1:6" ht="12.75" customHeight="1" thickBot="1">
      <c r="A10" s="225">
        <v>1</v>
      </c>
      <c r="B10" s="226">
        <v>2</v>
      </c>
      <c r="C10" s="226">
        <v>3</v>
      </c>
      <c r="D10" s="226">
        <v>4</v>
      </c>
      <c r="E10" s="226">
        <v>5</v>
      </c>
      <c r="F10" s="415">
        <v>6</v>
      </c>
    </row>
    <row r="11" spans="1:6" ht="25.5">
      <c r="A11" s="416" t="s">
        <v>138</v>
      </c>
      <c r="B11" s="417" t="s">
        <v>236</v>
      </c>
      <c r="C11" s="420">
        <v>0</v>
      </c>
      <c r="D11" s="420">
        <v>0</v>
      </c>
      <c r="E11" s="420">
        <v>0</v>
      </c>
      <c r="F11" s="423">
        <v>0</v>
      </c>
    </row>
    <row r="12" spans="1:6" ht="12.75">
      <c r="A12" s="416" t="s">
        <v>139</v>
      </c>
      <c r="B12" s="418" t="s">
        <v>236</v>
      </c>
      <c r="C12" s="421">
        <v>0</v>
      </c>
      <c r="D12" s="421">
        <v>0</v>
      </c>
      <c r="E12" s="421">
        <v>0</v>
      </c>
      <c r="F12" s="424">
        <v>0</v>
      </c>
    </row>
    <row r="13" spans="1:6" ht="13.5" thickBot="1">
      <c r="A13" s="416" t="s">
        <v>140</v>
      </c>
      <c r="B13" s="419" t="s">
        <v>236</v>
      </c>
      <c r="C13" s="422">
        <v>0</v>
      </c>
      <c r="D13" s="422">
        <v>0</v>
      </c>
      <c r="E13" s="422">
        <v>0</v>
      </c>
      <c r="F13" s="425">
        <v>0</v>
      </c>
    </row>
  </sheetData>
  <sheetProtection/>
  <mergeCells count="7">
    <mergeCell ref="A3:F3"/>
    <mergeCell ref="B5:E5"/>
    <mergeCell ref="B6:F6"/>
    <mergeCell ref="A8:A9"/>
    <mergeCell ref="B8:B9"/>
    <mergeCell ref="C8:D8"/>
    <mergeCell ref="E8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5" sqref="B5:E5"/>
    </sheetView>
  </sheetViews>
  <sheetFormatPr defaultColWidth="9.140625" defaultRowHeight="12"/>
  <cols>
    <col min="1" max="1" width="31.421875" style="218" customWidth="1"/>
    <col min="2" max="2" width="13.00390625" style="218" customWidth="1"/>
    <col min="3" max="6" width="13.28125" style="218" customWidth="1"/>
    <col min="7" max="7" width="9.140625" style="218" customWidth="1"/>
    <col min="8" max="8" width="0" style="218" hidden="1" customWidth="1"/>
    <col min="9" max="16384" width="9.140625" style="218" customWidth="1"/>
  </cols>
  <sheetData>
    <row r="1" spans="1:6" ht="16.5" customHeight="1" thickBot="1">
      <c r="A1" s="215"/>
      <c r="B1" s="215"/>
      <c r="C1" s="215"/>
      <c r="D1" s="215"/>
      <c r="E1" s="216" t="s">
        <v>128</v>
      </c>
      <c r="F1" s="217" t="s">
        <v>129</v>
      </c>
    </row>
    <row r="2" spans="1:6" ht="7.5" customHeight="1">
      <c r="A2" s="215"/>
      <c r="B2" s="215"/>
      <c r="C2" s="215"/>
      <c r="D2" s="215"/>
      <c r="E2" s="215"/>
      <c r="F2" s="215"/>
    </row>
    <row r="3" spans="1:6" ht="15">
      <c r="A3" s="464" t="s">
        <v>130</v>
      </c>
      <c r="B3" s="464"/>
      <c r="C3" s="464"/>
      <c r="D3" s="464"/>
      <c r="E3" s="464"/>
      <c r="F3" s="464"/>
    </row>
    <row r="4" spans="1:6" ht="8.25" customHeight="1">
      <c r="A4" s="219"/>
      <c r="B4" s="219"/>
      <c r="C4" s="219"/>
      <c r="D4" s="219"/>
      <c r="E4" s="219"/>
      <c r="F4" s="219"/>
    </row>
    <row r="5" spans="1:6" ht="15" customHeight="1">
      <c r="A5" s="220" t="s">
        <v>131</v>
      </c>
      <c r="B5" s="474" t="s">
        <v>151</v>
      </c>
      <c r="C5" s="474"/>
      <c r="D5" s="474"/>
      <c r="E5" s="474"/>
      <c r="F5" s="221"/>
    </row>
    <row r="6" spans="1:6" ht="11.25" customHeight="1">
      <c r="A6" s="222"/>
      <c r="B6" s="465"/>
      <c r="C6" s="465"/>
      <c r="D6" s="465"/>
      <c r="E6" s="465"/>
      <c r="F6" s="466"/>
    </row>
    <row r="7" spans="1:6" ht="11.25" customHeight="1">
      <c r="A7" s="215"/>
      <c r="B7" s="215"/>
      <c r="C7" s="215"/>
      <c r="D7" s="215"/>
      <c r="E7" s="215"/>
      <c r="F7" s="215"/>
    </row>
    <row r="8" spans="1:6" ht="12.75">
      <c r="A8" s="467" t="s">
        <v>132</v>
      </c>
      <c r="B8" s="469" t="s">
        <v>133</v>
      </c>
      <c r="C8" s="471" t="s">
        <v>134</v>
      </c>
      <c r="D8" s="472"/>
      <c r="E8" s="471" t="s">
        <v>135</v>
      </c>
      <c r="F8" s="473"/>
    </row>
    <row r="9" spans="1:6" ht="27.75" customHeight="1">
      <c r="A9" s="468"/>
      <c r="B9" s="470"/>
      <c r="C9" s="223" t="s">
        <v>136</v>
      </c>
      <c r="D9" s="223" t="s">
        <v>137</v>
      </c>
      <c r="E9" s="223" t="s">
        <v>136</v>
      </c>
      <c r="F9" s="224" t="s">
        <v>137</v>
      </c>
    </row>
    <row r="10" spans="1:6" ht="12.75" customHeight="1" thickBot="1">
      <c r="A10" s="225">
        <v>1</v>
      </c>
      <c r="B10" s="226">
        <v>2</v>
      </c>
      <c r="C10" s="226">
        <v>3</v>
      </c>
      <c r="D10" s="226">
        <v>4</v>
      </c>
      <c r="E10" s="226">
        <v>5</v>
      </c>
      <c r="F10" s="415">
        <v>6</v>
      </c>
    </row>
    <row r="11" spans="1:6" ht="25.5">
      <c r="A11" s="416" t="s">
        <v>138</v>
      </c>
      <c r="B11" s="417" t="s">
        <v>236</v>
      </c>
      <c r="C11" s="420">
        <v>0</v>
      </c>
      <c r="D11" s="420">
        <v>0</v>
      </c>
      <c r="E11" s="420">
        <v>0</v>
      </c>
      <c r="F11" s="423">
        <v>0</v>
      </c>
    </row>
    <row r="12" spans="1:6" ht="12.75">
      <c r="A12" s="416" t="s">
        <v>139</v>
      </c>
      <c r="B12" s="418" t="s">
        <v>236</v>
      </c>
      <c r="C12" s="421">
        <v>0</v>
      </c>
      <c r="D12" s="421">
        <v>0</v>
      </c>
      <c r="E12" s="421">
        <v>0</v>
      </c>
      <c r="F12" s="424">
        <v>0</v>
      </c>
    </row>
    <row r="13" spans="1:6" ht="13.5" thickBot="1">
      <c r="A13" s="416" t="s">
        <v>140</v>
      </c>
      <c r="B13" s="419" t="s">
        <v>236</v>
      </c>
      <c r="C13" s="422">
        <v>0</v>
      </c>
      <c r="D13" s="422">
        <v>0</v>
      </c>
      <c r="E13" s="422">
        <v>0</v>
      </c>
      <c r="F13" s="425">
        <v>0</v>
      </c>
    </row>
  </sheetData>
  <sheetProtection/>
  <mergeCells count="7">
    <mergeCell ref="A3:F3"/>
    <mergeCell ref="B5:E5"/>
    <mergeCell ref="B6:F6"/>
    <mergeCell ref="A8:A9"/>
    <mergeCell ref="B8:B9"/>
    <mergeCell ref="C8:D8"/>
    <mergeCell ref="E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showGridLines="0" tabSelected="1" zoomScaleSheetLayoutView="100" zoomScalePageLayoutView="0" workbookViewId="0" topLeftCell="A22">
      <selection activeCell="G34" sqref="G34"/>
    </sheetView>
  </sheetViews>
  <sheetFormatPr defaultColWidth="10.28125" defaultRowHeight="12"/>
  <cols>
    <col min="1" max="1" width="46.8515625" style="21" customWidth="1"/>
    <col min="2" max="2" width="6.421875" style="21" customWidth="1"/>
    <col min="3" max="3" width="9.421875" style="21" customWidth="1"/>
    <col min="4" max="4" width="14.00390625" style="21" customWidth="1"/>
    <col min="5" max="9" width="14.00390625" style="24" customWidth="1"/>
    <col min="10" max="10" width="14.00390625" style="4" customWidth="1"/>
    <col min="11" max="16384" width="10.28125" style="4" customWidth="1"/>
  </cols>
  <sheetData>
    <row r="1" spans="9:10" ht="7.5" customHeight="1">
      <c r="I1" s="2"/>
      <c r="J1" s="3"/>
    </row>
    <row r="2" spans="1:10" ht="14.25" customHeight="1" thickBot="1">
      <c r="A2" s="447" t="s">
        <v>54</v>
      </c>
      <c r="B2" s="447"/>
      <c r="C2" s="447"/>
      <c r="D2" s="447"/>
      <c r="E2" s="447"/>
      <c r="F2" s="447"/>
      <c r="G2" s="447"/>
      <c r="H2" s="447"/>
      <c r="I2" s="1"/>
      <c r="J2" s="5" t="s">
        <v>0</v>
      </c>
    </row>
    <row r="3" spans="1:10" ht="12.75" customHeight="1">
      <c r="A3" s="448" t="s">
        <v>55</v>
      </c>
      <c r="B3" s="448"/>
      <c r="C3" s="448"/>
      <c r="D3" s="448"/>
      <c r="E3" s="448"/>
      <c r="F3" s="448"/>
      <c r="G3" s="448"/>
      <c r="H3" s="448"/>
      <c r="I3" s="6" t="s">
        <v>1</v>
      </c>
      <c r="J3" s="7" t="s">
        <v>56</v>
      </c>
    </row>
    <row r="4" spans="1:10" ht="13.5" customHeight="1">
      <c r="A4" s="8"/>
      <c r="C4" s="178" t="s">
        <v>121</v>
      </c>
      <c r="D4" s="177" t="str">
        <f>OtDateTxt</f>
        <v>1 октября2016 г.</v>
      </c>
      <c r="E4" s="8"/>
      <c r="F4" s="8"/>
      <c r="G4" s="8"/>
      <c r="H4" s="8"/>
      <c r="I4" s="6" t="s">
        <v>2</v>
      </c>
      <c r="J4" s="174">
        <f>OtDate</f>
        <v>42644</v>
      </c>
    </row>
    <row r="5" spans="1:10" s="12" customFormat="1" ht="15" customHeight="1">
      <c r="A5" s="211" t="s">
        <v>57</v>
      </c>
      <c r="B5" s="172" t="str">
        <f>OtUch</f>
        <v>МБОУ СОШ№14</v>
      </c>
      <c r="C5" s="9"/>
      <c r="D5" s="9"/>
      <c r="E5" s="10"/>
      <c r="F5" s="10"/>
      <c r="G5" s="10"/>
      <c r="H5" s="10"/>
      <c r="I5" s="11" t="s">
        <v>58</v>
      </c>
      <c r="J5" s="175">
        <f>OkpoUc</f>
      </c>
    </row>
    <row r="6" spans="1:10" s="12" customFormat="1" ht="15" customHeight="1">
      <c r="A6" s="211" t="s">
        <v>59</v>
      </c>
      <c r="B6" s="9"/>
      <c r="C6" s="9"/>
      <c r="D6" s="9"/>
      <c r="E6" s="10"/>
      <c r="F6" s="10"/>
      <c r="G6" s="10"/>
      <c r="H6" s="10"/>
      <c r="I6" s="11"/>
      <c r="J6" s="175"/>
    </row>
    <row r="7" spans="1:10" s="12" customFormat="1" ht="15" customHeight="1">
      <c r="A7" s="211" t="s">
        <v>60</v>
      </c>
      <c r="B7" s="172" t="str">
        <f>OtOrg</f>
        <v>МБОУ СОШ№14</v>
      </c>
      <c r="C7" s="9"/>
      <c r="D7" s="9"/>
      <c r="E7" s="10"/>
      <c r="F7" s="10"/>
      <c r="G7" s="10"/>
      <c r="H7" s="10"/>
      <c r="I7" s="13" t="s">
        <v>146</v>
      </c>
      <c r="J7" s="175">
        <f>OKATO</f>
        <v>0</v>
      </c>
    </row>
    <row r="8" spans="1:10" ht="15" customHeight="1">
      <c r="A8" s="212" t="s">
        <v>61</v>
      </c>
      <c r="B8" s="14"/>
      <c r="C8" s="14"/>
      <c r="D8" s="14"/>
      <c r="E8" s="15"/>
      <c r="F8" s="15"/>
      <c r="G8" s="15"/>
      <c r="H8" s="15"/>
      <c r="I8" s="16" t="s">
        <v>58</v>
      </c>
      <c r="J8" s="176">
        <f>OtOkpo</f>
      </c>
    </row>
    <row r="9" spans="1:10" ht="15" customHeight="1">
      <c r="A9" s="212" t="s">
        <v>62</v>
      </c>
      <c r="B9" s="173" t="str">
        <f>OtRasp</f>
        <v>МБОУ СОШ№14</v>
      </c>
      <c r="C9" s="18"/>
      <c r="D9" s="18"/>
      <c r="E9" s="19"/>
      <c r="F9" s="19"/>
      <c r="G9" s="19"/>
      <c r="H9" s="19"/>
      <c r="I9" s="16" t="s">
        <v>63</v>
      </c>
      <c r="J9" s="176" t="str">
        <f>GLV</f>
        <v>933</v>
      </c>
    </row>
    <row r="10" spans="1:10" ht="15" customHeight="1">
      <c r="A10" s="212" t="s">
        <v>64</v>
      </c>
      <c r="B10" s="93" t="s">
        <v>113</v>
      </c>
      <c r="C10" s="94"/>
      <c r="D10" s="94"/>
      <c r="E10" s="95"/>
      <c r="F10" s="95"/>
      <c r="G10" s="95"/>
      <c r="H10" s="95"/>
      <c r="I10" s="96"/>
      <c r="J10" s="97" t="s">
        <v>50</v>
      </c>
    </row>
    <row r="11" spans="1:10" ht="15" customHeight="1">
      <c r="A11" s="212" t="s">
        <v>65</v>
      </c>
      <c r="B11" s="14"/>
      <c r="C11" s="14"/>
      <c r="D11" s="14"/>
      <c r="E11" s="15"/>
      <c r="F11" s="15"/>
      <c r="G11" s="15"/>
      <c r="H11" s="15"/>
      <c r="I11" s="16"/>
      <c r="J11" s="17"/>
    </row>
    <row r="12" spans="1:10" ht="15" customHeight="1" thickBot="1">
      <c r="A12" s="212" t="s">
        <v>66</v>
      </c>
      <c r="B12" s="14"/>
      <c r="C12" s="14"/>
      <c r="D12" s="14"/>
      <c r="E12" s="15"/>
      <c r="F12" s="15"/>
      <c r="G12" s="15"/>
      <c r="H12" s="15"/>
      <c r="I12" s="16" t="s">
        <v>67</v>
      </c>
      <c r="J12" s="20" t="s">
        <v>68</v>
      </c>
    </row>
    <row r="13" spans="2:10" ht="15" customHeight="1">
      <c r="B13" s="22"/>
      <c r="C13" s="22"/>
      <c r="D13" s="23" t="s">
        <v>69</v>
      </c>
      <c r="E13" s="15"/>
      <c r="G13" s="15"/>
      <c r="H13" s="15"/>
      <c r="I13" s="15"/>
      <c r="J13" s="25"/>
    </row>
    <row r="14" spans="1:10" ht="6.75" customHeight="1">
      <c r="A14" s="26"/>
      <c r="B14" s="26"/>
      <c r="C14" s="26"/>
      <c r="D14" s="27"/>
      <c r="E14" s="28"/>
      <c r="F14" s="28"/>
      <c r="G14" s="28"/>
      <c r="H14" s="28"/>
      <c r="I14" s="28"/>
      <c r="J14" s="29"/>
    </row>
    <row r="15" spans="1:10" ht="14.25" customHeight="1">
      <c r="A15" s="439" t="s">
        <v>33</v>
      </c>
      <c r="B15" s="439" t="s">
        <v>3</v>
      </c>
      <c r="C15" s="439" t="s">
        <v>4</v>
      </c>
      <c r="D15" s="442" t="s">
        <v>142</v>
      </c>
      <c r="E15" s="444" t="s">
        <v>70</v>
      </c>
      <c r="F15" s="445"/>
      <c r="G15" s="445"/>
      <c r="H15" s="445"/>
      <c r="I15" s="446"/>
      <c r="J15" s="442" t="s">
        <v>145</v>
      </c>
    </row>
    <row r="16" spans="1:10" ht="23.25" customHeight="1">
      <c r="A16" s="440"/>
      <c r="B16" s="441"/>
      <c r="C16" s="441"/>
      <c r="D16" s="443"/>
      <c r="E16" s="31" t="s">
        <v>71</v>
      </c>
      <c r="F16" s="31" t="s">
        <v>72</v>
      </c>
      <c r="G16" s="32" t="s">
        <v>143</v>
      </c>
      <c r="H16" s="30" t="s">
        <v>144</v>
      </c>
      <c r="I16" s="31" t="s">
        <v>49</v>
      </c>
      <c r="J16" s="443"/>
    </row>
    <row r="17" spans="1:10" ht="12" customHeight="1" thickBot="1">
      <c r="A17" s="33">
        <v>1</v>
      </c>
      <c r="B17" s="5">
        <v>2</v>
      </c>
      <c r="C17" s="5">
        <v>3</v>
      </c>
      <c r="D17" s="34" t="s">
        <v>73</v>
      </c>
      <c r="E17" s="35" t="s">
        <v>74</v>
      </c>
      <c r="F17" s="34" t="s">
        <v>5</v>
      </c>
      <c r="G17" s="34" t="s">
        <v>6</v>
      </c>
      <c r="H17" s="34" t="s">
        <v>75</v>
      </c>
      <c r="I17" s="34" t="s">
        <v>76</v>
      </c>
      <c r="J17" s="34" t="s">
        <v>52</v>
      </c>
    </row>
    <row r="18" spans="1:10" s="329" customFormat="1" ht="15" customHeight="1">
      <c r="A18" s="36" t="s">
        <v>233</v>
      </c>
      <c r="B18" s="325" t="s">
        <v>7</v>
      </c>
      <c r="C18" s="326"/>
      <c r="D18" s="327">
        <f>D20+D19</f>
        <v>1036000</v>
      </c>
      <c r="E18" s="327">
        <f>E20+E19</f>
        <v>596151.71</v>
      </c>
      <c r="F18" s="327">
        <f>F20+F19</f>
        <v>0</v>
      </c>
      <c r="G18" s="327">
        <f>G20+G19</f>
        <v>0</v>
      </c>
      <c r="H18" s="327">
        <f>H20+H19</f>
        <v>0</v>
      </c>
      <c r="I18" s="290">
        <f>E18</f>
        <v>596151.71</v>
      </c>
      <c r="J18" s="317">
        <f>D18-E18</f>
        <v>439848.29000000004</v>
      </c>
    </row>
    <row r="19" spans="1:10" ht="14.25" customHeight="1">
      <c r="A19" s="37" t="s">
        <v>9</v>
      </c>
      <c r="B19" s="38" t="s">
        <v>10</v>
      </c>
      <c r="C19" s="39" t="s">
        <v>11</v>
      </c>
      <c r="D19" s="291">
        <v>10000</v>
      </c>
      <c r="E19" s="291">
        <v>10000</v>
      </c>
      <c r="F19" s="291">
        <v>0</v>
      </c>
      <c r="G19" s="291">
        <v>0</v>
      </c>
      <c r="H19" s="291">
        <v>0</v>
      </c>
      <c r="I19" s="290">
        <f>E19</f>
        <v>10000</v>
      </c>
      <c r="J19" s="317">
        <f>D19-E19</f>
        <v>0</v>
      </c>
    </row>
    <row r="20" spans="1:10" ht="14.25" customHeight="1">
      <c r="A20" s="37" t="s">
        <v>12</v>
      </c>
      <c r="B20" s="38" t="s">
        <v>13</v>
      </c>
      <c r="C20" s="39" t="s">
        <v>14</v>
      </c>
      <c r="D20" s="291">
        <v>1026000</v>
      </c>
      <c r="E20" s="291">
        <v>586151.71</v>
      </c>
      <c r="F20" s="291">
        <v>0</v>
      </c>
      <c r="G20" s="291">
        <v>0</v>
      </c>
      <c r="H20" s="291">
        <v>0</v>
      </c>
      <c r="I20" s="290">
        <f>E20</f>
        <v>586151.71</v>
      </c>
      <c r="J20" s="317">
        <f>D20-E20</f>
        <v>439848.29000000004</v>
      </c>
    </row>
    <row r="21" spans="1:10" ht="24" customHeight="1">
      <c r="A21" s="37" t="s">
        <v>77</v>
      </c>
      <c r="B21" s="38" t="s">
        <v>15</v>
      </c>
      <c r="C21" s="39" t="s">
        <v>16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0">
        <f aca="true" t="shared" si="0" ref="I21:I31">E21</f>
        <v>0</v>
      </c>
      <c r="J21" s="317">
        <v>0</v>
      </c>
    </row>
    <row r="22" spans="1:10" s="329" customFormat="1" ht="14.25" customHeight="1">
      <c r="A22" s="330" t="s">
        <v>17</v>
      </c>
      <c r="B22" s="331" t="s">
        <v>18</v>
      </c>
      <c r="C22" s="332" t="s">
        <v>19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290">
        <f t="shared" si="0"/>
        <v>0</v>
      </c>
      <c r="J22" s="333">
        <v>0</v>
      </c>
    </row>
    <row r="23" spans="1:10" ht="11.25" customHeight="1">
      <c r="A23" s="45" t="s">
        <v>20</v>
      </c>
      <c r="B23" s="40"/>
      <c r="C23" s="41"/>
      <c r="D23" s="198"/>
      <c r="E23" s="199"/>
      <c r="F23" s="198"/>
      <c r="G23" s="198"/>
      <c r="H23" s="198"/>
      <c r="I23" s="290">
        <f t="shared" si="0"/>
        <v>0</v>
      </c>
      <c r="J23" s="197"/>
    </row>
    <row r="24" spans="1:10" ht="22.5" customHeight="1">
      <c r="A24" s="43" t="s">
        <v>78</v>
      </c>
      <c r="B24" s="44" t="s">
        <v>21</v>
      </c>
      <c r="C24" s="39" t="s">
        <v>22</v>
      </c>
      <c r="D24" s="292">
        <v>0</v>
      </c>
      <c r="E24" s="292">
        <v>0</v>
      </c>
      <c r="F24" s="309">
        <v>0</v>
      </c>
      <c r="G24" s="309">
        <v>0</v>
      </c>
      <c r="H24" s="309">
        <v>0</v>
      </c>
      <c r="I24" s="290">
        <f t="shared" si="0"/>
        <v>0</v>
      </c>
      <c r="J24" s="318">
        <v>0</v>
      </c>
    </row>
    <row r="25" spans="1:10" ht="14.25" customHeight="1">
      <c r="A25" s="43" t="s">
        <v>23</v>
      </c>
      <c r="B25" s="38" t="s">
        <v>24</v>
      </c>
      <c r="C25" s="39" t="s">
        <v>25</v>
      </c>
      <c r="D25" s="292">
        <v>0</v>
      </c>
      <c r="E25" s="292">
        <v>0</v>
      </c>
      <c r="F25" s="309">
        <v>0</v>
      </c>
      <c r="G25" s="309">
        <v>0</v>
      </c>
      <c r="H25" s="309">
        <v>0</v>
      </c>
      <c r="I25" s="290">
        <f t="shared" si="0"/>
        <v>0</v>
      </c>
      <c r="J25" s="318">
        <v>0</v>
      </c>
    </row>
    <row r="26" spans="1:10" s="329" customFormat="1" ht="14.25" customHeight="1">
      <c r="A26" s="330" t="s">
        <v>26</v>
      </c>
      <c r="B26" s="331" t="s">
        <v>27</v>
      </c>
      <c r="C26" s="332" t="s">
        <v>79</v>
      </c>
      <c r="D26" s="334">
        <v>0</v>
      </c>
      <c r="E26" s="334">
        <v>0</v>
      </c>
      <c r="F26" s="335">
        <v>0</v>
      </c>
      <c r="G26" s="335">
        <v>0</v>
      </c>
      <c r="H26" s="335">
        <v>0</v>
      </c>
      <c r="I26" s="290">
        <f t="shared" si="0"/>
        <v>0</v>
      </c>
      <c r="J26" s="336">
        <v>0</v>
      </c>
    </row>
    <row r="27" spans="1:10" ht="11.25" customHeight="1">
      <c r="A27" s="45" t="s">
        <v>20</v>
      </c>
      <c r="B27" s="40"/>
      <c r="C27" s="41"/>
      <c r="D27" s="198"/>
      <c r="E27" s="199"/>
      <c r="F27" s="198"/>
      <c r="G27" s="198"/>
      <c r="H27" s="198"/>
      <c r="I27" s="290">
        <f t="shared" si="0"/>
        <v>0</v>
      </c>
      <c r="J27" s="200"/>
    </row>
    <row r="28" spans="1:10" ht="13.5" customHeight="1">
      <c r="A28" s="43" t="s">
        <v>80</v>
      </c>
      <c r="B28" s="44" t="s">
        <v>28</v>
      </c>
      <c r="C28" s="39" t="s">
        <v>34</v>
      </c>
      <c r="D28" s="292">
        <v>0</v>
      </c>
      <c r="E28" s="292">
        <v>0</v>
      </c>
      <c r="F28" s="309">
        <v>0</v>
      </c>
      <c r="G28" s="309">
        <v>0</v>
      </c>
      <c r="H28" s="309">
        <v>0</v>
      </c>
      <c r="I28" s="290">
        <f t="shared" si="0"/>
        <v>0</v>
      </c>
      <c r="J28" s="318">
        <v>0</v>
      </c>
    </row>
    <row r="29" spans="1:10" ht="13.5" customHeight="1">
      <c r="A29" s="43" t="s">
        <v>81</v>
      </c>
      <c r="B29" s="44" t="s">
        <v>29</v>
      </c>
      <c r="C29" s="39" t="s">
        <v>35</v>
      </c>
      <c r="D29" s="292">
        <v>0</v>
      </c>
      <c r="E29" s="292">
        <v>0</v>
      </c>
      <c r="F29" s="309">
        <v>0</v>
      </c>
      <c r="G29" s="309">
        <v>0</v>
      </c>
      <c r="H29" s="309">
        <v>0</v>
      </c>
      <c r="I29" s="290">
        <f t="shared" si="0"/>
        <v>0</v>
      </c>
      <c r="J29" s="318">
        <v>0</v>
      </c>
    </row>
    <row r="30" spans="1:10" ht="13.5" customHeight="1">
      <c r="A30" s="43" t="s">
        <v>82</v>
      </c>
      <c r="B30" s="44" t="s">
        <v>51</v>
      </c>
      <c r="C30" s="39" t="s">
        <v>36</v>
      </c>
      <c r="D30" s="292">
        <v>0</v>
      </c>
      <c r="E30" s="292">
        <v>0</v>
      </c>
      <c r="F30" s="309">
        <v>0</v>
      </c>
      <c r="G30" s="309">
        <v>0</v>
      </c>
      <c r="H30" s="309">
        <v>0</v>
      </c>
      <c r="I30" s="290">
        <f t="shared" si="0"/>
        <v>0</v>
      </c>
      <c r="J30" s="318">
        <v>0</v>
      </c>
    </row>
    <row r="31" spans="1:10" ht="13.5" customHeight="1">
      <c r="A31" s="43" t="s">
        <v>83</v>
      </c>
      <c r="B31" s="44" t="s">
        <v>84</v>
      </c>
      <c r="C31" s="39" t="s">
        <v>37</v>
      </c>
      <c r="D31" s="292">
        <v>0</v>
      </c>
      <c r="E31" s="292">
        <v>0</v>
      </c>
      <c r="F31" s="309">
        <v>0</v>
      </c>
      <c r="G31" s="309">
        <v>0</v>
      </c>
      <c r="H31" s="309">
        <v>0</v>
      </c>
      <c r="I31" s="290">
        <f t="shared" si="0"/>
        <v>0</v>
      </c>
      <c r="J31" s="318">
        <v>0</v>
      </c>
    </row>
    <row r="32" spans="1:10" ht="14.25" customHeight="1" thickBot="1">
      <c r="A32" s="46" t="s">
        <v>30</v>
      </c>
      <c r="B32" s="47" t="s">
        <v>8</v>
      </c>
      <c r="C32" s="277" t="s">
        <v>31</v>
      </c>
      <c r="D32" s="294">
        <v>0</v>
      </c>
      <c r="E32" s="294">
        <v>0</v>
      </c>
      <c r="F32" s="311">
        <v>0</v>
      </c>
      <c r="G32" s="311">
        <v>0</v>
      </c>
      <c r="H32" s="311">
        <v>0</v>
      </c>
      <c r="I32" s="315">
        <v>0</v>
      </c>
      <c r="J32" s="319">
        <v>0</v>
      </c>
    </row>
    <row r="33" spans="1:10" ht="8.25" customHeight="1">
      <c r="A33" s="4"/>
      <c r="B33" s="22"/>
      <c r="C33" s="22"/>
      <c r="D33" s="22"/>
      <c r="E33" s="15"/>
      <c r="F33" s="15"/>
      <c r="G33" s="15"/>
      <c r="H33" s="15"/>
      <c r="J33" s="25"/>
    </row>
    <row r="34" spans="1:10" ht="15" customHeight="1">
      <c r="A34" s="48"/>
      <c r="B34" s="48"/>
      <c r="C34" s="48"/>
      <c r="D34" s="49" t="s">
        <v>85</v>
      </c>
      <c r="E34" s="50"/>
      <c r="F34" s="50"/>
      <c r="G34" s="50"/>
      <c r="H34" s="50"/>
      <c r="I34" s="15"/>
      <c r="J34" s="210" t="s">
        <v>86</v>
      </c>
    </row>
    <row r="35" spans="1:10" ht="9.75" customHeight="1">
      <c r="A35" s="18"/>
      <c r="B35" s="51"/>
      <c r="C35" s="51"/>
      <c r="D35" s="52"/>
      <c r="E35" s="52"/>
      <c r="F35" s="53"/>
      <c r="G35" s="53"/>
      <c r="H35" s="52"/>
      <c r="I35" s="28"/>
      <c r="J35" s="52"/>
    </row>
    <row r="36" spans="1:10" ht="14.25" customHeight="1">
      <c r="A36" s="439" t="s">
        <v>33</v>
      </c>
      <c r="B36" s="439" t="s">
        <v>3</v>
      </c>
      <c r="C36" s="439" t="s">
        <v>4</v>
      </c>
      <c r="D36" s="442" t="s">
        <v>142</v>
      </c>
      <c r="E36" s="444" t="s">
        <v>70</v>
      </c>
      <c r="F36" s="445"/>
      <c r="G36" s="445"/>
      <c r="H36" s="445"/>
      <c r="I36" s="446"/>
      <c r="J36" s="442" t="s">
        <v>145</v>
      </c>
    </row>
    <row r="37" spans="1:10" ht="23.25" customHeight="1">
      <c r="A37" s="440"/>
      <c r="B37" s="441"/>
      <c r="C37" s="441"/>
      <c r="D37" s="443"/>
      <c r="E37" s="31" t="s">
        <v>71</v>
      </c>
      <c r="F37" s="31" t="s">
        <v>72</v>
      </c>
      <c r="G37" s="32" t="s">
        <v>143</v>
      </c>
      <c r="H37" s="30" t="s">
        <v>144</v>
      </c>
      <c r="I37" s="31" t="s">
        <v>49</v>
      </c>
      <c r="J37" s="443"/>
    </row>
    <row r="38" spans="1:10" ht="12" customHeight="1" thickBot="1">
      <c r="A38" s="33">
        <v>1</v>
      </c>
      <c r="B38" s="5">
        <v>2</v>
      </c>
      <c r="C38" s="5">
        <v>3</v>
      </c>
      <c r="D38" s="34" t="s">
        <v>73</v>
      </c>
      <c r="E38" s="35" t="s">
        <v>74</v>
      </c>
      <c r="F38" s="34" t="s">
        <v>5</v>
      </c>
      <c r="G38" s="34" t="s">
        <v>6</v>
      </c>
      <c r="H38" s="34" t="s">
        <v>75</v>
      </c>
      <c r="I38" s="34" t="s">
        <v>76</v>
      </c>
      <c r="J38" s="34" t="s">
        <v>52</v>
      </c>
    </row>
    <row r="39" spans="1:10" s="329" customFormat="1" ht="15" customHeight="1">
      <c r="A39" s="54" t="s">
        <v>234</v>
      </c>
      <c r="B39" s="337" t="s">
        <v>32</v>
      </c>
      <c r="C39" s="338"/>
      <c r="D39" s="339">
        <f aca="true" t="shared" si="1" ref="D39:I39">D40+D51+D79</f>
        <v>1046000</v>
      </c>
      <c r="E39" s="339">
        <f t="shared" si="1"/>
        <v>495488.61</v>
      </c>
      <c r="F39" s="339">
        <f t="shared" si="1"/>
        <v>0</v>
      </c>
      <c r="G39" s="339">
        <f t="shared" si="1"/>
        <v>0</v>
      </c>
      <c r="H39" s="339">
        <f t="shared" si="1"/>
        <v>0</v>
      </c>
      <c r="I39" s="339">
        <f t="shared" si="1"/>
        <v>495488.61</v>
      </c>
      <c r="J39" s="339">
        <f>J40+J51</f>
        <v>172142.63</v>
      </c>
    </row>
    <row r="40" spans="1:10" s="329" customFormat="1" ht="22.5" customHeight="1">
      <c r="A40" s="257" t="s">
        <v>160</v>
      </c>
      <c r="B40" s="340" t="s">
        <v>32</v>
      </c>
      <c r="C40" s="341" t="s">
        <v>8</v>
      </c>
      <c r="D40" s="342">
        <f aca="true" t="shared" si="2" ref="D40:I40">D41</f>
        <v>621600</v>
      </c>
      <c r="E40" s="342">
        <f t="shared" si="2"/>
        <v>267637.22</v>
      </c>
      <c r="F40" s="342">
        <f t="shared" si="2"/>
        <v>0</v>
      </c>
      <c r="G40" s="342">
        <f t="shared" si="2"/>
        <v>0</v>
      </c>
      <c r="H40" s="342">
        <f t="shared" si="2"/>
        <v>0</v>
      </c>
      <c r="I40" s="342">
        <f t="shared" si="2"/>
        <v>267637.22</v>
      </c>
      <c r="J40" s="336">
        <v>0</v>
      </c>
    </row>
    <row r="41" spans="1:10" s="329" customFormat="1" ht="21.75">
      <c r="A41" s="256" t="s">
        <v>161</v>
      </c>
      <c r="B41" s="343" t="s">
        <v>32</v>
      </c>
      <c r="C41" s="344" t="s">
        <v>159</v>
      </c>
      <c r="D41" s="342">
        <f>D42+D44</f>
        <v>621600</v>
      </c>
      <c r="E41" s="342">
        <f aca="true" t="shared" si="3" ref="E41:J41">E42+E44</f>
        <v>267637.22</v>
      </c>
      <c r="F41" s="342">
        <f t="shared" si="3"/>
        <v>0</v>
      </c>
      <c r="G41" s="342">
        <f t="shared" si="3"/>
        <v>0</v>
      </c>
      <c r="H41" s="342">
        <f t="shared" si="3"/>
        <v>0</v>
      </c>
      <c r="I41" s="342">
        <f t="shared" si="3"/>
        <v>267637.22</v>
      </c>
      <c r="J41" s="342">
        <f t="shared" si="3"/>
        <v>353962.78</v>
      </c>
    </row>
    <row r="42" spans="1:10" ht="12.75">
      <c r="A42" s="279" t="s">
        <v>226</v>
      </c>
      <c r="B42" s="58" t="s">
        <v>32</v>
      </c>
      <c r="C42" s="57">
        <v>111</v>
      </c>
      <c r="D42" s="295">
        <v>477420</v>
      </c>
      <c r="E42" s="298">
        <v>210241.31</v>
      </c>
      <c r="F42" s="295">
        <v>0</v>
      </c>
      <c r="G42" s="295">
        <v>0</v>
      </c>
      <c r="H42" s="295">
        <v>0</v>
      </c>
      <c r="I42" s="310">
        <f aca="true" t="shared" si="4" ref="I42:I47">E42</f>
        <v>210241.31</v>
      </c>
      <c r="J42" s="317">
        <f>D42-E42</f>
        <v>267178.69</v>
      </c>
    </row>
    <row r="43" spans="1:10" ht="22.5">
      <c r="A43" s="279" t="s">
        <v>227</v>
      </c>
      <c r="B43" s="58" t="s">
        <v>32</v>
      </c>
      <c r="C43" s="57">
        <v>112</v>
      </c>
      <c r="D43" s="295">
        <v>0</v>
      </c>
      <c r="E43" s="298">
        <v>0</v>
      </c>
      <c r="F43" s="295">
        <v>0</v>
      </c>
      <c r="G43" s="295">
        <v>0</v>
      </c>
      <c r="H43" s="295">
        <v>0</v>
      </c>
      <c r="I43" s="310">
        <f t="shared" si="4"/>
        <v>0</v>
      </c>
      <c r="J43" s="317">
        <f aca="true" t="shared" si="5" ref="J43:J85">D43-E43</f>
        <v>0</v>
      </c>
    </row>
    <row r="44" spans="1:10" ht="33.75">
      <c r="A44" s="279" t="s">
        <v>228</v>
      </c>
      <c r="B44" s="58" t="s">
        <v>32</v>
      </c>
      <c r="C44" s="57">
        <v>113</v>
      </c>
      <c r="D44" s="295">
        <v>144180</v>
      </c>
      <c r="E44" s="295">
        <v>57395.91</v>
      </c>
      <c r="F44" s="295">
        <v>0</v>
      </c>
      <c r="G44" s="295">
        <v>0</v>
      </c>
      <c r="H44" s="295">
        <v>0</v>
      </c>
      <c r="I44" s="310">
        <f t="shared" si="4"/>
        <v>57395.91</v>
      </c>
      <c r="J44" s="317">
        <f t="shared" si="5"/>
        <v>86784.09</v>
      </c>
    </row>
    <row r="45" spans="1:10" ht="33.75">
      <c r="A45" s="279" t="s">
        <v>229</v>
      </c>
      <c r="B45" s="56" t="s">
        <v>32</v>
      </c>
      <c r="C45" s="57">
        <v>119</v>
      </c>
      <c r="D45" s="295">
        <v>0</v>
      </c>
      <c r="E45" s="298">
        <v>0</v>
      </c>
      <c r="F45" s="295">
        <v>0</v>
      </c>
      <c r="G45" s="295">
        <v>0</v>
      </c>
      <c r="H45" s="295">
        <v>0</v>
      </c>
      <c r="I45" s="310">
        <f t="shared" si="4"/>
        <v>0</v>
      </c>
      <c r="J45" s="317">
        <f t="shared" si="5"/>
        <v>0</v>
      </c>
    </row>
    <row r="46" spans="1:10" s="329" customFormat="1" ht="32.25">
      <c r="A46" s="280" t="s">
        <v>162</v>
      </c>
      <c r="B46" s="347" t="s">
        <v>32</v>
      </c>
      <c r="C46" s="348">
        <v>130</v>
      </c>
      <c r="D46" s="342">
        <v>0</v>
      </c>
      <c r="E46" s="342">
        <v>0</v>
      </c>
      <c r="F46" s="342">
        <v>0</v>
      </c>
      <c r="G46" s="342">
        <v>0</v>
      </c>
      <c r="H46" s="342">
        <v>0</v>
      </c>
      <c r="I46" s="310">
        <f t="shared" si="4"/>
        <v>0</v>
      </c>
      <c r="J46" s="317">
        <f t="shared" si="5"/>
        <v>0</v>
      </c>
    </row>
    <row r="47" spans="1:10" ht="22.5">
      <c r="A47" s="281" t="s">
        <v>163</v>
      </c>
      <c r="B47" s="58" t="s">
        <v>32</v>
      </c>
      <c r="C47" s="231">
        <v>131</v>
      </c>
      <c r="D47" s="295">
        <v>0</v>
      </c>
      <c r="E47" s="298">
        <v>0</v>
      </c>
      <c r="F47" s="295">
        <v>0</v>
      </c>
      <c r="G47" s="295">
        <v>0</v>
      </c>
      <c r="H47" s="295">
        <v>0</v>
      </c>
      <c r="I47" s="310">
        <f t="shared" si="4"/>
        <v>0</v>
      </c>
      <c r="J47" s="317">
        <f t="shared" si="5"/>
        <v>0</v>
      </c>
    </row>
    <row r="48" spans="1:10" ht="33.75">
      <c r="A48" s="281" t="s">
        <v>164</v>
      </c>
      <c r="B48" s="58" t="s">
        <v>32</v>
      </c>
      <c r="C48" s="57" t="s">
        <v>213</v>
      </c>
      <c r="D48" s="295">
        <v>0</v>
      </c>
      <c r="E48" s="298">
        <v>0</v>
      </c>
      <c r="F48" s="295">
        <v>0</v>
      </c>
      <c r="G48" s="295">
        <v>0</v>
      </c>
      <c r="H48" s="295">
        <v>0</v>
      </c>
      <c r="I48" s="310">
        <v>0</v>
      </c>
      <c r="J48" s="317">
        <f t="shared" si="5"/>
        <v>0</v>
      </c>
    </row>
    <row r="49" spans="1:10" ht="22.5">
      <c r="A49" s="281" t="s">
        <v>165</v>
      </c>
      <c r="B49" s="58" t="s">
        <v>32</v>
      </c>
      <c r="C49" s="57">
        <v>134</v>
      </c>
      <c r="D49" s="295">
        <v>0</v>
      </c>
      <c r="E49" s="295">
        <v>0</v>
      </c>
      <c r="F49" s="295">
        <v>0</v>
      </c>
      <c r="G49" s="295">
        <v>0</v>
      </c>
      <c r="H49" s="295">
        <v>0</v>
      </c>
      <c r="I49" s="310">
        <v>0</v>
      </c>
      <c r="J49" s="317">
        <f t="shared" si="5"/>
        <v>0</v>
      </c>
    </row>
    <row r="50" spans="1:10" ht="33.75">
      <c r="A50" s="281" t="s">
        <v>208</v>
      </c>
      <c r="B50" s="56" t="s">
        <v>32</v>
      </c>
      <c r="C50" s="57" t="s">
        <v>207</v>
      </c>
      <c r="D50" s="295">
        <v>0</v>
      </c>
      <c r="E50" s="298">
        <v>0</v>
      </c>
      <c r="F50" s="295">
        <v>0</v>
      </c>
      <c r="G50" s="295">
        <v>0</v>
      </c>
      <c r="H50" s="295">
        <v>0</v>
      </c>
      <c r="I50" s="310">
        <v>0</v>
      </c>
      <c r="J50" s="317">
        <f t="shared" si="5"/>
        <v>0</v>
      </c>
    </row>
    <row r="51" spans="1:10" s="329" customFormat="1" ht="22.5">
      <c r="A51" s="282" t="s">
        <v>230</v>
      </c>
      <c r="B51" s="343" t="s">
        <v>32</v>
      </c>
      <c r="C51" s="344">
        <v>200</v>
      </c>
      <c r="D51" s="342">
        <f aca="true" t="shared" si="6" ref="D51:I51">D52+D59</f>
        <v>399400</v>
      </c>
      <c r="E51" s="342">
        <f t="shared" si="6"/>
        <v>227257.37</v>
      </c>
      <c r="F51" s="342">
        <f t="shared" si="6"/>
        <v>0</v>
      </c>
      <c r="G51" s="342">
        <f t="shared" si="6"/>
        <v>0</v>
      </c>
      <c r="H51" s="342">
        <f t="shared" si="6"/>
        <v>0</v>
      </c>
      <c r="I51" s="342">
        <f t="shared" si="6"/>
        <v>227257.37</v>
      </c>
      <c r="J51" s="317">
        <f t="shared" si="5"/>
        <v>172142.63</v>
      </c>
    </row>
    <row r="52" spans="1:10" s="329" customFormat="1" ht="63.75">
      <c r="A52" s="283" t="s">
        <v>166</v>
      </c>
      <c r="B52" s="343" t="s">
        <v>32</v>
      </c>
      <c r="C52" s="344">
        <v>220</v>
      </c>
      <c r="D52" s="342">
        <v>0</v>
      </c>
      <c r="E52" s="342">
        <v>0</v>
      </c>
      <c r="F52" s="342">
        <v>0</v>
      </c>
      <c r="G52" s="342">
        <v>0</v>
      </c>
      <c r="H52" s="342">
        <v>0</v>
      </c>
      <c r="I52" s="335">
        <v>0</v>
      </c>
      <c r="J52" s="317">
        <f t="shared" si="5"/>
        <v>0</v>
      </c>
    </row>
    <row r="53" spans="1:10" ht="25.5" customHeight="1">
      <c r="A53" s="281" t="s">
        <v>167</v>
      </c>
      <c r="B53" s="56" t="s">
        <v>32</v>
      </c>
      <c r="C53" s="57">
        <v>221</v>
      </c>
      <c r="D53" s="295">
        <v>0</v>
      </c>
      <c r="E53" s="298">
        <v>0</v>
      </c>
      <c r="F53" s="295">
        <v>0</v>
      </c>
      <c r="G53" s="295">
        <v>0</v>
      </c>
      <c r="H53" s="295">
        <v>0</v>
      </c>
      <c r="I53" s="310">
        <v>0</v>
      </c>
      <c r="J53" s="317">
        <f t="shared" si="5"/>
        <v>0</v>
      </c>
    </row>
    <row r="54" spans="1:10" ht="24.75" customHeight="1">
      <c r="A54" s="281" t="s">
        <v>168</v>
      </c>
      <c r="B54" s="56" t="s">
        <v>32</v>
      </c>
      <c r="C54" s="57">
        <v>222</v>
      </c>
      <c r="D54" s="295">
        <v>0</v>
      </c>
      <c r="E54" s="298">
        <v>0</v>
      </c>
      <c r="F54" s="295">
        <v>0</v>
      </c>
      <c r="G54" s="295">
        <v>0</v>
      </c>
      <c r="H54" s="295">
        <v>0</v>
      </c>
      <c r="I54" s="310">
        <v>0</v>
      </c>
      <c r="J54" s="317">
        <f t="shared" si="5"/>
        <v>0</v>
      </c>
    </row>
    <row r="55" spans="1:10" ht="22.5">
      <c r="A55" s="281" t="s">
        <v>169</v>
      </c>
      <c r="B55" s="55" t="s">
        <v>32</v>
      </c>
      <c r="C55" s="230">
        <v>223</v>
      </c>
      <c r="D55" s="296">
        <v>0</v>
      </c>
      <c r="E55" s="306">
        <v>0</v>
      </c>
      <c r="F55" s="296">
        <v>0</v>
      </c>
      <c r="G55" s="296">
        <v>0</v>
      </c>
      <c r="H55" s="296">
        <v>0</v>
      </c>
      <c r="I55" s="316">
        <v>0</v>
      </c>
      <c r="J55" s="317">
        <f t="shared" si="5"/>
        <v>0</v>
      </c>
    </row>
    <row r="56" spans="1:10" ht="22.5">
      <c r="A56" s="281" t="s">
        <v>170</v>
      </c>
      <c r="B56" s="55" t="s">
        <v>32</v>
      </c>
      <c r="C56" s="230">
        <v>224</v>
      </c>
      <c r="D56" s="296">
        <v>0</v>
      </c>
      <c r="E56" s="306">
        <v>0</v>
      </c>
      <c r="F56" s="296">
        <v>0</v>
      </c>
      <c r="G56" s="296">
        <v>0</v>
      </c>
      <c r="H56" s="296">
        <v>0</v>
      </c>
      <c r="I56" s="316">
        <v>0</v>
      </c>
      <c r="J56" s="317">
        <f t="shared" si="5"/>
        <v>0</v>
      </c>
    </row>
    <row r="57" spans="1:10" ht="22.5">
      <c r="A57" s="281" t="s">
        <v>171</v>
      </c>
      <c r="B57" s="55" t="s">
        <v>32</v>
      </c>
      <c r="C57" s="230">
        <v>225</v>
      </c>
      <c r="D57" s="296">
        <v>0</v>
      </c>
      <c r="E57" s="306">
        <v>0</v>
      </c>
      <c r="F57" s="296">
        <v>0</v>
      </c>
      <c r="G57" s="296">
        <v>0</v>
      </c>
      <c r="H57" s="296">
        <v>0</v>
      </c>
      <c r="I57" s="316">
        <v>0</v>
      </c>
      <c r="J57" s="317">
        <f t="shared" si="5"/>
        <v>0</v>
      </c>
    </row>
    <row r="58" spans="1:10" ht="22.5">
      <c r="A58" s="281" t="s">
        <v>172</v>
      </c>
      <c r="B58" s="55" t="s">
        <v>32</v>
      </c>
      <c r="C58" s="230">
        <v>226</v>
      </c>
      <c r="D58" s="296">
        <v>0</v>
      </c>
      <c r="E58" s="306">
        <v>0</v>
      </c>
      <c r="F58" s="296">
        <v>0</v>
      </c>
      <c r="G58" s="296">
        <v>0</v>
      </c>
      <c r="H58" s="296">
        <v>0</v>
      </c>
      <c r="I58" s="316">
        <v>0</v>
      </c>
      <c r="J58" s="317">
        <f t="shared" si="5"/>
        <v>0</v>
      </c>
    </row>
    <row r="59" spans="1:10" s="329" customFormat="1" ht="23.25" customHeight="1">
      <c r="A59" s="283" t="s">
        <v>173</v>
      </c>
      <c r="B59" s="347" t="s">
        <v>32</v>
      </c>
      <c r="C59" s="349">
        <v>240</v>
      </c>
      <c r="D59" s="350">
        <f aca="true" t="shared" si="7" ref="D59:I59">D62</f>
        <v>399400</v>
      </c>
      <c r="E59" s="350">
        <f t="shared" si="7"/>
        <v>227257.37</v>
      </c>
      <c r="F59" s="350">
        <f t="shared" si="7"/>
        <v>0</v>
      </c>
      <c r="G59" s="350">
        <f t="shared" si="7"/>
        <v>0</v>
      </c>
      <c r="H59" s="350">
        <f t="shared" si="7"/>
        <v>0</v>
      </c>
      <c r="I59" s="350">
        <f t="shared" si="7"/>
        <v>227257.37</v>
      </c>
      <c r="J59" s="317">
        <f t="shared" si="5"/>
        <v>172142.63</v>
      </c>
    </row>
    <row r="60" spans="1:10" ht="22.5">
      <c r="A60" s="284" t="s">
        <v>174</v>
      </c>
      <c r="B60" s="55" t="s">
        <v>32</v>
      </c>
      <c r="C60" s="230">
        <v>241</v>
      </c>
      <c r="D60" s="296">
        <v>0</v>
      </c>
      <c r="E60" s="306">
        <v>0</v>
      </c>
      <c r="F60" s="296">
        <v>0</v>
      </c>
      <c r="G60" s="296">
        <v>0</v>
      </c>
      <c r="H60" s="296">
        <v>0</v>
      </c>
      <c r="I60" s="316">
        <f>E60</f>
        <v>0</v>
      </c>
      <c r="J60" s="317">
        <f t="shared" si="5"/>
        <v>0</v>
      </c>
    </row>
    <row r="61" spans="1:10" ht="22.5">
      <c r="A61" s="285" t="s">
        <v>175</v>
      </c>
      <c r="B61" s="55" t="s">
        <v>32</v>
      </c>
      <c r="C61" s="230">
        <v>243</v>
      </c>
      <c r="D61" s="296">
        <v>0</v>
      </c>
      <c r="E61" s="306">
        <v>0</v>
      </c>
      <c r="F61" s="296">
        <v>0</v>
      </c>
      <c r="G61" s="296">
        <v>0</v>
      </c>
      <c r="H61" s="296">
        <v>0</v>
      </c>
      <c r="I61" s="316">
        <f>E61</f>
        <v>0</v>
      </c>
      <c r="J61" s="317">
        <f t="shared" si="5"/>
        <v>0</v>
      </c>
    </row>
    <row r="62" spans="1:10" ht="22.5">
      <c r="A62" s="285" t="s">
        <v>176</v>
      </c>
      <c r="B62" s="55" t="s">
        <v>32</v>
      </c>
      <c r="C62" s="230">
        <v>244</v>
      </c>
      <c r="D62" s="296">
        <v>399400</v>
      </c>
      <c r="E62" s="306">
        <v>227257.37</v>
      </c>
      <c r="F62" s="296">
        <v>0</v>
      </c>
      <c r="G62" s="296">
        <v>0</v>
      </c>
      <c r="H62" s="296">
        <v>0</v>
      </c>
      <c r="I62" s="316">
        <f>E62</f>
        <v>227257.37</v>
      </c>
      <c r="J62" s="317">
        <f t="shared" si="5"/>
        <v>172142.63</v>
      </c>
    </row>
    <row r="63" spans="1:10" ht="36.75" customHeight="1">
      <c r="A63" s="285" t="s">
        <v>177</v>
      </c>
      <c r="B63" s="55" t="s">
        <v>32</v>
      </c>
      <c r="C63" s="230">
        <v>245</v>
      </c>
      <c r="D63" s="296">
        <v>0</v>
      </c>
      <c r="E63" s="306">
        <v>0</v>
      </c>
      <c r="F63" s="296">
        <v>0</v>
      </c>
      <c r="G63" s="296">
        <v>0</v>
      </c>
      <c r="H63" s="296">
        <v>0</v>
      </c>
      <c r="I63" s="316">
        <v>0</v>
      </c>
      <c r="J63" s="317">
        <f t="shared" si="5"/>
        <v>0</v>
      </c>
    </row>
    <row r="64" spans="1:10" s="329" customFormat="1" ht="15" customHeight="1">
      <c r="A64" s="286" t="s">
        <v>178</v>
      </c>
      <c r="B64" s="347" t="s">
        <v>32</v>
      </c>
      <c r="C64" s="349">
        <v>300</v>
      </c>
      <c r="D64" s="350">
        <v>0</v>
      </c>
      <c r="E64" s="350">
        <v>0</v>
      </c>
      <c r="F64" s="350">
        <v>0</v>
      </c>
      <c r="G64" s="350">
        <v>0</v>
      </c>
      <c r="H64" s="350">
        <v>0</v>
      </c>
      <c r="I64" s="351">
        <v>0</v>
      </c>
      <c r="J64" s="317">
        <f t="shared" si="5"/>
        <v>0</v>
      </c>
    </row>
    <row r="65" spans="1:10" s="329" customFormat="1" ht="21.75">
      <c r="A65" s="287" t="s">
        <v>179</v>
      </c>
      <c r="B65" s="347" t="s">
        <v>32</v>
      </c>
      <c r="C65" s="349">
        <v>320</v>
      </c>
      <c r="D65" s="350">
        <v>0</v>
      </c>
      <c r="E65" s="353">
        <v>0</v>
      </c>
      <c r="F65" s="350">
        <v>0</v>
      </c>
      <c r="G65" s="350">
        <v>0</v>
      </c>
      <c r="H65" s="350">
        <v>0</v>
      </c>
      <c r="I65" s="351">
        <v>0</v>
      </c>
      <c r="J65" s="317">
        <f t="shared" si="5"/>
        <v>0</v>
      </c>
    </row>
    <row r="66" spans="1:10" ht="22.5">
      <c r="A66" s="284" t="s">
        <v>180</v>
      </c>
      <c r="B66" s="55" t="s">
        <v>32</v>
      </c>
      <c r="C66" s="230">
        <v>321</v>
      </c>
      <c r="D66" s="296">
        <v>0</v>
      </c>
      <c r="E66" s="306">
        <v>0</v>
      </c>
      <c r="F66" s="296">
        <v>0</v>
      </c>
      <c r="G66" s="296">
        <v>0</v>
      </c>
      <c r="H66" s="296">
        <v>0</v>
      </c>
      <c r="I66" s="316">
        <v>0</v>
      </c>
      <c r="J66" s="317">
        <f t="shared" si="5"/>
        <v>0</v>
      </c>
    </row>
    <row r="67" spans="1:10" ht="12.75">
      <c r="A67" s="284" t="s">
        <v>181</v>
      </c>
      <c r="B67" s="55" t="s">
        <v>32</v>
      </c>
      <c r="C67" s="230">
        <v>322</v>
      </c>
      <c r="D67" s="296">
        <v>0</v>
      </c>
      <c r="E67" s="306">
        <v>0</v>
      </c>
      <c r="F67" s="296">
        <v>0</v>
      </c>
      <c r="G67" s="296">
        <v>0</v>
      </c>
      <c r="H67" s="296">
        <v>0</v>
      </c>
      <c r="I67" s="316">
        <v>0</v>
      </c>
      <c r="J67" s="317">
        <f t="shared" si="5"/>
        <v>0</v>
      </c>
    </row>
    <row r="68" spans="1:10" ht="22.5">
      <c r="A68" s="284" t="s">
        <v>182</v>
      </c>
      <c r="B68" s="55" t="s">
        <v>32</v>
      </c>
      <c r="C68" s="230">
        <v>323</v>
      </c>
      <c r="D68" s="296">
        <v>0</v>
      </c>
      <c r="E68" s="306">
        <v>0</v>
      </c>
      <c r="F68" s="296">
        <v>0</v>
      </c>
      <c r="G68" s="296">
        <v>0</v>
      </c>
      <c r="H68" s="296">
        <v>0</v>
      </c>
      <c r="I68" s="316">
        <v>0</v>
      </c>
      <c r="J68" s="317">
        <f t="shared" si="5"/>
        <v>0</v>
      </c>
    </row>
    <row r="69" spans="1:10" ht="14.25" customHeight="1">
      <c r="A69" s="259" t="s">
        <v>183</v>
      </c>
      <c r="B69" s="55" t="s">
        <v>32</v>
      </c>
      <c r="C69" s="230">
        <v>340</v>
      </c>
      <c r="D69" s="296">
        <v>0</v>
      </c>
      <c r="E69" s="306">
        <v>0</v>
      </c>
      <c r="F69" s="296">
        <v>0</v>
      </c>
      <c r="G69" s="296">
        <v>0</v>
      </c>
      <c r="H69" s="296">
        <v>0</v>
      </c>
      <c r="I69" s="316">
        <v>0</v>
      </c>
      <c r="J69" s="317">
        <f t="shared" si="5"/>
        <v>0</v>
      </c>
    </row>
    <row r="70" spans="1:10" ht="14.25" customHeight="1">
      <c r="A70" s="259" t="s">
        <v>184</v>
      </c>
      <c r="B70" s="55" t="s">
        <v>32</v>
      </c>
      <c r="C70" s="230">
        <v>350</v>
      </c>
      <c r="D70" s="296">
        <v>0</v>
      </c>
      <c r="E70" s="306">
        <v>0</v>
      </c>
      <c r="F70" s="296">
        <v>0</v>
      </c>
      <c r="G70" s="296">
        <v>0</v>
      </c>
      <c r="H70" s="296">
        <v>0</v>
      </c>
      <c r="I70" s="316">
        <v>0</v>
      </c>
      <c r="J70" s="317">
        <f t="shared" si="5"/>
        <v>0</v>
      </c>
    </row>
    <row r="71" spans="1:10" ht="14.25" customHeight="1">
      <c r="A71" s="259" t="s">
        <v>185</v>
      </c>
      <c r="B71" s="55" t="s">
        <v>32</v>
      </c>
      <c r="C71" s="230">
        <v>360</v>
      </c>
      <c r="D71" s="296">
        <v>0</v>
      </c>
      <c r="E71" s="306">
        <v>0</v>
      </c>
      <c r="F71" s="296">
        <v>0</v>
      </c>
      <c r="G71" s="296">
        <v>0</v>
      </c>
      <c r="H71" s="296">
        <v>0</v>
      </c>
      <c r="I71" s="316">
        <v>0</v>
      </c>
      <c r="J71" s="317">
        <f t="shared" si="5"/>
        <v>0</v>
      </c>
    </row>
    <row r="72" spans="1:10" s="329" customFormat="1" ht="22.5">
      <c r="A72" s="288" t="s">
        <v>231</v>
      </c>
      <c r="B72" s="347" t="s">
        <v>32</v>
      </c>
      <c r="C72" s="349">
        <v>400</v>
      </c>
      <c r="D72" s="350">
        <v>0</v>
      </c>
      <c r="E72" s="350">
        <v>0</v>
      </c>
      <c r="F72" s="350">
        <v>0</v>
      </c>
      <c r="G72" s="350">
        <v>0</v>
      </c>
      <c r="H72" s="350">
        <v>0</v>
      </c>
      <c r="I72" s="351">
        <v>0</v>
      </c>
      <c r="J72" s="317">
        <f t="shared" si="5"/>
        <v>0</v>
      </c>
    </row>
    <row r="73" spans="1:10" s="329" customFormat="1" ht="15" customHeight="1">
      <c r="A73" s="258" t="s">
        <v>186</v>
      </c>
      <c r="B73" s="347" t="s">
        <v>32</v>
      </c>
      <c r="C73" s="349" t="s">
        <v>34</v>
      </c>
      <c r="D73" s="350">
        <v>0</v>
      </c>
      <c r="E73" s="350">
        <v>0</v>
      </c>
      <c r="F73" s="350">
        <v>0</v>
      </c>
      <c r="G73" s="350">
        <v>0</v>
      </c>
      <c r="H73" s="350">
        <v>0</v>
      </c>
      <c r="I73" s="351">
        <v>0</v>
      </c>
      <c r="J73" s="317">
        <f t="shared" si="5"/>
        <v>0</v>
      </c>
    </row>
    <row r="74" spans="1:10" ht="33.75">
      <c r="A74" s="284" t="s">
        <v>211</v>
      </c>
      <c r="B74" s="55" t="s">
        <v>32</v>
      </c>
      <c r="C74" s="230" t="s">
        <v>209</v>
      </c>
      <c r="D74" s="296">
        <v>0</v>
      </c>
      <c r="E74" s="306">
        <v>0</v>
      </c>
      <c r="F74" s="296">
        <v>0</v>
      </c>
      <c r="G74" s="296">
        <v>0</v>
      </c>
      <c r="H74" s="296">
        <v>0</v>
      </c>
      <c r="I74" s="316">
        <v>0</v>
      </c>
      <c r="J74" s="317">
        <f t="shared" si="5"/>
        <v>0</v>
      </c>
    </row>
    <row r="75" spans="1:10" ht="33.75">
      <c r="A75" s="281" t="s">
        <v>212</v>
      </c>
      <c r="B75" s="55" t="s">
        <v>32</v>
      </c>
      <c r="C75" s="230" t="s">
        <v>210</v>
      </c>
      <c r="D75" s="296">
        <v>0</v>
      </c>
      <c r="E75" s="306">
        <v>0</v>
      </c>
      <c r="F75" s="296">
        <v>0</v>
      </c>
      <c r="G75" s="296">
        <v>0</v>
      </c>
      <c r="H75" s="296">
        <v>0</v>
      </c>
      <c r="I75" s="316">
        <v>0</v>
      </c>
      <c r="J75" s="317">
        <f t="shared" si="5"/>
        <v>0</v>
      </c>
    </row>
    <row r="76" spans="1:10" s="329" customFormat="1" ht="14.25" customHeight="1">
      <c r="A76" s="289" t="s">
        <v>187</v>
      </c>
      <c r="B76" s="347" t="s">
        <v>32</v>
      </c>
      <c r="C76" s="349">
        <v>800</v>
      </c>
      <c r="D76" s="350">
        <v>0</v>
      </c>
      <c r="E76" s="350">
        <v>0</v>
      </c>
      <c r="F76" s="350">
        <v>0</v>
      </c>
      <c r="G76" s="350">
        <v>0</v>
      </c>
      <c r="H76" s="350">
        <v>0</v>
      </c>
      <c r="I76" s="351">
        <v>0</v>
      </c>
      <c r="J76" s="317">
        <f t="shared" si="5"/>
        <v>0</v>
      </c>
    </row>
    <row r="77" spans="1:10" s="329" customFormat="1" ht="14.25" customHeight="1">
      <c r="A77" s="283" t="s">
        <v>188</v>
      </c>
      <c r="B77" s="347" t="s">
        <v>32</v>
      </c>
      <c r="C77" s="349">
        <v>830</v>
      </c>
      <c r="D77" s="350">
        <v>0</v>
      </c>
      <c r="E77" s="350">
        <v>0</v>
      </c>
      <c r="F77" s="350">
        <v>0</v>
      </c>
      <c r="G77" s="350">
        <v>0</v>
      </c>
      <c r="H77" s="350">
        <v>0</v>
      </c>
      <c r="I77" s="351">
        <v>0</v>
      </c>
      <c r="J77" s="317">
        <f t="shared" si="5"/>
        <v>0</v>
      </c>
    </row>
    <row r="78" spans="1:10" ht="69.75" customHeight="1">
      <c r="A78" s="284" t="s">
        <v>232</v>
      </c>
      <c r="B78" s="55" t="s">
        <v>32</v>
      </c>
      <c r="C78" s="230">
        <v>831</v>
      </c>
      <c r="D78" s="296">
        <v>0</v>
      </c>
      <c r="E78" s="306">
        <v>0</v>
      </c>
      <c r="F78" s="296">
        <v>0</v>
      </c>
      <c r="G78" s="296">
        <v>0</v>
      </c>
      <c r="H78" s="296">
        <v>0</v>
      </c>
      <c r="I78" s="316">
        <v>0</v>
      </c>
      <c r="J78" s="317">
        <f t="shared" si="5"/>
        <v>0</v>
      </c>
    </row>
    <row r="79" spans="1:10" s="329" customFormat="1" ht="14.25" customHeight="1">
      <c r="A79" s="287" t="s">
        <v>189</v>
      </c>
      <c r="B79" s="347" t="s">
        <v>32</v>
      </c>
      <c r="C79" s="349">
        <v>850</v>
      </c>
      <c r="D79" s="350">
        <f>D82+D80</f>
        <v>25000</v>
      </c>
      <c r="E79" s="350">
        <f>E82</f>
        <v>594.02</v>
      </c>
      <c r="F79" s="350">
        <f>F82</f>
        <v>0</v>
      </c>
      <c r="G79" s="350">
        <f>G82</f>
        <v>0</v>
      </c>
      <c r="H79" s="350">
        <f>H82</f>
        <v>0</v>
      </c>
      <c r="I79" s="350">
        <f>I82</f>
        <v>594.02</v>
      </c>
      <c r="J79" s="317">
        <f t="shared" si="5"/>
        <v>24405.98</v>
      </c>
    </row>
    <row r="80" spans="1:10" ht="22.5">
      <c r="A80" s="284" t="s">
        <v>190</v>
      </c>
      <c r="B80" s="55" t="s">
        <v>32</v>
      </c>
      <c r="C80" s="230">
        <v>851</v>
      </c>
      <c r="D80" s="296">
        <v>24000</v>
      </c>
      <c r="E80" s="306">
        <v>0</v>
      </c>
      <c r="F80" s="296">
        <v>0</v>
      </c>
      <c r="G80" s="296">
        <v>0</v>
      </c>
      <c r="H80" s="296">
        <v>0</v>
      </c>
      <c r="I80" s="316">
        <v>0</v>
      </c>
      <c r="J80" s="317">
        <f t="shared" si="5"/>
        <v>24000</v>
      </c>
    </row>
    <row r="81" spans="1:10" ht="15" customHeight="1">
      <c r="A81" s="284" t="s">
        <v>191</v>
      </c>
      <c r="B81" s="55" t="s">
        <v>32</v>
      </c>
      <c r="C81" s="230">
        <v>852</v>
      </c>
      <c r="D81" s="296">
        <v>0</v>
      </c>
      <c r="E81" s="306">
        <v>0</v>
      </c>
      <c r="F81" s="296">
        <v>0</v>
      </c>
      <c r="G81" s="296">
        <v>0</v>
      </c>
      <c r="H81" s="296">
        <v>0</v>
      </c>
      <c r="I81" s="316">
        <v>0</v>
      </c>
      <c r="J81" s="317">
        <f t="shared" si="5"/>
        <v>0</v>
      </c>
    </row>
    <row r="82" spans="1:10" ht="15" customHeight="1">
      <c r="A82" s="259" t="s">
        <v>192</v>
      </c>
      <c r="B82" s="55" t="s">
        <v>32</v>
      </c>
      <c r="C82" s="230">
        <v>853</v>
      </c>
      <c r="D82" s="296">
        <v>1000</v>
      </c>
      <c r="E82" s="306">
        <v>594.02</v>
      </c>
      <c r="F82" s="296">
        <v>0</v>
      </c>
      <c r="G82" s="296">
        <v>0</v>
      </c>
      <c r="H82" s="296">
        <v>0</v>
      </c>
      <c r="I82" s="316">
        <f>E82</f>
        <v>594.02</v>
      </c>
      <c r="J82" s="317">
        <f t="shared" si="5"/>
        <v>405.98</v>
      </c>
    </row>
    <row r="83" spans="1:10" s="329" customFormat="1" ht="24.75" customHeight="1">
      <c r="A83" s="287" t="s">
        <v>193</v>
      </c>
      <c r="B83" s="347" t="s">
        <v>32</v>
      </c>
      <c r="C83" s="349">
        <v>860</v>
      </c>
      <c r="D83" s="350">
        <v>0</v>
      </c>
      <c r="E83" s="350">
        <v>0</v>
      </c>
      <c r="F83" s="350">
        <v>0</v>
      </c>
      <c r="G83" s="350">
        <v>0</v>
      </c>
      <c r="H83" s="350">
        <v>0</v>
      </c>
      <c r="I83" s="351">
        <v>0</v>
      </c>
      <c r="J83" s="317">
        <f t="shared" si="5"/>
        <v>0</v>
      </c>
    </row>
    <row r="84" spans="1:10" ht="14.25" customHeight="1">
      <c r="A84" s="284" t="s">
        <v>194</v>
      </c>
      <c r="B84" s="55" t="s">
        <v>32</v>
      </c>
      <c r="C84" s="230">
        <v>862</v>
      </c>
      <c r="D84" s="296">
        <v>0</v>
      </c>
      <c r="E84" s="306">
        <v>0</v>
      </c>
      <c r="F84" s="296">
        <v>0</v>
      </c>
      <c r="G84" s="296">
        <v>0</v>
      </c>
      <c r="H84" s="296">
        <v>0</v>
      </c>
      <c r="I84" s="316">
        <v>0</v>
      </c>
      <c r="J84" s="317">
        <f t="shared" si="5"/>
        <v>0</v>
      </c>
    </row>
    <row r="85" spans="1:10" ht="33.75">
      <c r="A85" s="284" t="s">
        <v>195</v>
      </c>
      <c r="B85" s="55" t="s">
        <v>32</v>
      </c>
      <c r="C85" s="59">
        <v>863</v>
      </c>
      <c r="D85" s="297">
        <v>0</v>
      </c>
      <c r="E85" s="307">
        <v>0</v>
      </c>
      <c r="F85" s="297">
        <v>0</v>
      </c>
      <c r="G85" s="297">
        <v>0</v>
      </c>
      <c r="H85" s="297">
        <v>0</v>
      </c>
      <c r="I85" s="290">
        <v>0</v>
      </c>
      <c r="J85" s="317">
        <f t="shared" si="5"/>
        <v>0</v>
      </c>
    </row>
    <row r="86" spans="1:10" s="329" customFormat="1" ht="15" customHeight="1" thickBot="1">
      <c r="A86" s="61" t="s">
        <v>88</v>
      </c>
      <c r="B86" s="354">
        <v>450</v>
      </c>
      <c r="C86" s="355" t="s">
        <v>79</v>
      </c>
      <c r="D86" s="356"/>
      <c r="E86" s="356">
        <f>E18-E39</f>
        <v>100663.09999999998</v>
      </c>
      <c r="F86" s="356">
        <v>0</v>
      </c>
      <c r="G86" s="356">
        <v>0</v>
      </c>
      <c r="H86" s="356">
        <v>0</v>
      </c>
      <c r="I86" s="356">
        <v>0</v>
      </c>
      <c r="J86" s="317">
        <f>D86-E86</f>
        <v>-100663.09999999998</v>
      </c>
    </row>
    <row r="87" spans="1:10" ht="24" customHeight="1">
      <c r="A87" s="48"/>
      <c r="B87" s="62"/>
      <c r="C87" s="23" t="s">
        <v>89</v>
      </c>
      <c r="D87" s="63"/>
      <c r="E87" s="50"/>
      <c r="F87" s="50"/>
      <c r="G87" s="50"/>
      <c r="H87" s="50"/>
      <c r="I87" s="50"/>
      <c r="J87" s="210" t="s">
        <v>127</v>
      </c>
    </row>
    <row r="88" spans="1:10" ht="14.25" customHeight="1">
      <c r="A88" s="439" t="s">
        <v>33</v>
      </c>
      <c r="B88" s="439" t="s">
        <v>3</v>
      </c>
      <c r="C88" s="439" t="s">
        <v>4</v>
      </c>
      <c r="D88" s="442" t="s">
        <v>142</v>
      </c>
      <c r="E88" s="444" t="s">
        <v>70</v>
      </c>
      <c r="F88" s="445"/>
      <c r="G88" s="445"/>
      <c r="H88" s="445"/>
      <c r="I88" s="446"/>
      <c r="J88" s="442" t="s">
        <v>145</v>
      </c>
    </row>
    <row r="89" spans="1:10" ht="23.25" customHeight="1">
      <c r="A89" s="440"/>
      <c r="B89" s="441"/>
      <c r="C89" s="441"/>
      <c r="D89" s="443"/>
      <c r="E89" s="31" t="s">
        <v>71</v>
      </c>
      <c r="F89" s="31" t="s">
        <v>72</v>
      </c>
      <c r="G89" s="32" t="s">
        <v>143</v>
      </c>
      <c r="H89" s="30" t="s">
        <v>144</v>
      </c>
      <c r="I89" s="31" t="s">
        <v>49</v>
      </c>
      <c r="J89" s="443"/>
    </row>
    <row r="90" spans="1:10" ht="11.25" customHeight="1" thickBot="1">
      <c r="A90" s="33">
        <v>1</v>
      </c>
      <c r="B90" s="5">
        <v>2</v>
      </c>
      <c r="C90" s="5">
        <v>3</v>
      </c>
      <c r="D90" s="34" t="s">
        <v>73</v>
      </c>
      <c r="E90" s="35" t="s">
        <v>74</v>
      </c>
      <c r="F90" s="34" t="s">
        <v>5</v>
      </c>
      <c r="G90" s="34" t="s">
        <v>6</v>
      </c>
      <c r="H90" s="34" t="s">
        <v>75</v>
      </c>
      <c r="I90" s="34" t="s">
        <v>76</v>
      </c>
      <c r="J90" s="34" t="s">
        <v>52</v>
      </c>
    </row>
    <row r="91" spans="1:10" s="329" customFormat="1" ht="33.75">
      <c r="A91" s="248" t="s">
        <v>235</v>
      </c>
      <c r="B91" s="358" t="s">
        <v>87</v>
      </c>
      <c r="C91" s="359"/>
      <c r="D91" s="360"/>
      <c r="E91" s="360">
        <f aca="true" t="shared" si="8" ref="E91:J91">E104</f>
        <v>-100663.09999999998</v>
      </c>
      <c r="F91" s="360">
        <f t="shared" si="8"/>
        <v>0</v>
      </c>
      <c r="G91" s="360">
        <f t="shared" si="8"/>
        <v>0</v>
      </c>
      <c r="H91" s="360">
        <f t="shared" si="8"/>
        <v>0</v>
      </c>
      <c r="I91" s="360">
        <f t="shared" si="8"/>
        <v>-100663.09999999998</v>
      </c>
      <c r="J91" s="360">
        <f t="shared" si="8"/>
        <v>100663.09999999998</v>
      </c>
    </row>
    <row r="92" spans="1:10" ht="11.25" customHeight="1">
      <c r="A92" s="64" t="s">
        <v>20</v>
      </c>
      <c r="B92" s="40"/>
      <c r="C92" s="41"/>
      <c r="D92" s="198"/>
      <c r="E92" s="199"/>
      <c r="F92" s="198"/>
      <c r="G92" s="198"/>
      <c r="H92" s="198"/>
      <c r="I92" s="198"/>
      <c r="J92" s="200"/>
    </row>
    <row r="93" spans="1:10" s="329" customFormat="1" ht="13.5" customHeight="1">
      <c r="A93" s="361" t="s">
        <v>90</v>
      </c>
      <c r="B93" s="362" t="s">
        <v>40</v>
      </c>
      <c r="C93" s="363"/>
      <c r="D93" s="364">
        <v>0</v>
      </c>
      <c r="E93" s="364">
        <v>0</v>
      </c>
      <c r="F93" s="364">
        <v>0</v>
      </c>
      <c r="G93" s="364">
        <v>0</v>
      </c>
      <c r="H93" s="364">
        <v>0</v>
      </c>
      <c r="I93" s="335">
        <v>0</v>
      </c>
      <c r="J93" s="336">
        <v>0</v>
      </c>
    </row>
    <row r="94" spans="1:10" ht="13.5" customHeight="1">
      <c r="A94" s="278" t="s">
        <v>214</v>
      </c>
      <c r="B94" s="65" t="s">
        <v>40</v>
      </c>
      <c r="C94" s="66" t="s">
        <v>215</v>
      </c>
      <c r="D94" s="298">
        <v>0</v>
      </c>
      <c r="E94" s="298">
        <v>0</v>
      </c>
      <c r="F94" s="298">
        <v>0</v>
      </c>
      <c r="G94" s="298">
        <v>0</v>
      </c>
      <c r="H94" s="298">
        <v>0</v>
      </c>
      <c r="I94" s="310">
        <v>0</v>
      </c>
      <c r="J94" s="318">
        <v>0</v>
      </c>
    </row>
    <row r="95" spans="1:10" ht="22.5">
      <c r="A95" s="67" t="s">
        <v>216</v>
      </c>
      <c r="B95" s="65" t="s">
        <v>40</v>
      </c>
      <c r="C95" s="66" t="s">
        <v>40</v>
      </c>
      <c r="D95" s="298">
        <v>0</v>
      </c>
      <c r="E95" s="298">
        <v>0</v>
      </c>
      <c r="F95" s="298">
        <v>0</v>
      </c>
      <c r="G95" s="298">
        <v>0</v>
      </c>
      <c r="H95" s="298">
        <v>0</v>
      </c>
      <c r="I95" s="310">
        <v>0</v>
      </c>
      <c r="J95" s="318">
        <v>0</v>
      </c>
    </row>
    <row r="96" spans="1:10" ht="22.5">
      <c r="A96" s="67" t="s">
        <v>217</v>
      </c>
      <c r="B96" s="65" t="s">
        <v>40</v>
      </c>
      <c r="C96" s="66" t="s">
        <v>41</v>
      </c>
      <c r="D96" s="298">
        <v>0</v>
      </c>
      <c r="E96" s="298">
        <v>0</v>
      </c>
      <c r="F96" s="298">
        <v>0</v>
      </c>
      <c r="G96" s="298">
        <v>0</v>
      </c>
      <c r="H96" s="298">
        <v>0</v>
      </c>
      <c r="I96" s="310">
        <v>0</v>
      </c>
      <c r="J96" s="318">
        <v>0</v>
      </c>
    </row>
    <row r="97" spans="1:10" ht="13.5" customHeight="1">
      <c r="A97" s="67" t="s">
        <v>218</v>
      </c>
      <c r="B97" s="65" t="s">
        <v>40</v>
      </c>
      <c r="C97" s="66" t="s">
        <v>219</v>
      </c>
      <c r="D97" s="298">
        <v>0</v>
      </c>
      <c r="E97" s="298">
        <v>0</v>
      </c>
      <c r="F97" s="298">
        <v>0</v>
      </c>
      <c r="G97" s="298">
        <v>0</v>
      </c>
      <c r="H97" s="298">
        <v>0</v>
      </c>
      <c r="I97" s="310">
        <v>0</v>
      </c>
      <c r="J97" s="318">
        <v>0</v>
      </c>
    </row>
    <row r="98" spans="1:10" ht="13.5" customHeight="1">
      <c r="A98" s="67" t="s">
        <v>220</v>
      </c>
      <c r="B98" s="65" t="s">
        <v>40</v>
      </c>
      <c r="C98" s="66" t="s">
        <v>221</v>
      </c>
      <c r="D98" s="298">
        <v>0</v>
      </c>
      <c r="E98" s="298">
        <v>0</v>
      </c>
      <c r="F98" s="298">
        <v>0</v>
      </c>
      <c r="G98" s="298">
        <v>0</v>
      </c>
      <c r="H98" s="298">
        <v>0</v>
      </c>
      <c r="I98" s="310">
        <v>0</v>
      </c>
      <c r="J98" s="318">
        <v>0</v>
      </c>
    </row>
    <row r="99" spans="1:10" ht="13.5" customHeight="1">
      <c r="A99" s="67" t="s">
        <v>222</v>
      </c>
      <c r="B99" s="65" t="s">
        <v>40</v>
      </c>
      <c r="C99" s="66" t="s">
        <v>42</v>
      </c>
      <c r="D99" s="298">
        <v>0</v>
      </c>
      <c r="E99" s="298">
        <v>0</v>
      </c>
      <c r="F99" s="298">
        <v>0</v>
      </c>
      <c r="G99" s="298">
        <v>0</v>
      </c>
      <c r="H99" s="298">
        <v>0</v>
      </c>
      <c r="I99" s="310">
        <v>0</v>
      </c>
      <c r="J99" s="318">
        <v>0</v>
      </c>
    </row>
    <row r="100" spans="1:10" ht="13.5" customHeight="1">
      <c r="A100" s="67" t="s">
        <v>223</v>
      </c>
      <c r="B100" s="65" t="s">
        <v>40</v>
      </c>
      <c r="C100" s="66" t="s">
        <v>224</v>
      </c>
      <c r="D100" s="298">
        <v>0</v>
      </c>
      <c r="E100" s="298">
        <v>0</v>
      </c>
      <c r="F100" s="298">
        <v>0</v>
      </c>
      <c r="G100" s="298">
        <v>0</v>
      </c>
      <c r="H100" s="298">
        <v>0</v>
      </c>
      <c r="I100" s="310">
        <v>0</v>
      </c>
      <c r="J100" s="318">
        <v>0</v>
      </c>
    </row>
    <row r="101" spans="1:10" s="368" customFormat="1" ht="15" customHeight="1">
      <c r="A101" s="361" t="s">
        <v>199</v>
      </c>
      <c r="B101" s="365" t="s">
        <v>196</v>
      </c>
      <c r="C101" s="366"/>
      <c r="D101" s="367">
        <v>0</v>
      </c>
      <c r="E101" s="367">
        <v>0</v>
      </c>
      <c r="F101" s="367">
        <v>0</v>
      </c>
      <c r="G101" s="367">
        <v>0</v>
      </c>
      <c r="H101" s="367">
        <v>0</v>
      </c>
      <c r="I101" s="335">
        <v>0</v>
      </c>
      <c r="J101" s="333">
        <v>0</v>
      </c>
    </row>
    <row r="102" spans="1:10" s="69" customFormat="1" ht="14.25" customHeight="1">
      <c r="A102" s="67" t="s">
        <v>200</v>
      </c>
      <c r="B102" s="70" t="s">
        <v>197</v>
      </c>
      <c r="C102" s="68" t="s">
        <v>38</v>
      </c>
      <c r="D102" s="299">
        <v>0</v>
      </c>
      <c r="E102" s="299">
        <v>0</v>
      </c>
      <c r="F102" s="299">
        <v>0</v>
      </c>
      <c r="G102" s="299">
        <v>0</v>
      </c>
      <c r="H102" s="299">
        <v>0</v>
      </c>
      <c r="I102" s="310">
        <v>0</v>
      </c>
      <c r="J102" s="317">
        <v>0</v>
      </c>
    </row>
    <row r="103" spans="1:10" s="69" customFormat="1" ht="14.25" customHeight="1">
      <c r="A103" s="67" t="s">
        <v>201</v>
      </c>
      <c r="B103" s="70" t="s">
        <v>198</v>
      </c>
      <c r="C103" s="68" t="s">
        <v>39</v>
      </c>
      <c r="D103" s="299">
        <v>0</v>
      </c>
      <c r="E103" s="299">
        <v>0</v>
      </c>
      <c r="F103" s="299">
        <v>0</v>
      </c>
      <c r="G103" s="299">
        <v>0</v>
      </c>
      <c r="H103" s="299">
        <v>0</v>
      </c>
      <c r="I103" s="310">
        <v>0</v>
      </c>
      <c r="J103" s="317">
        <v>0</v>
      </c>
    </row>
    <row r="104" spans="1:10" ht="15" customHeight="1">
      <c r="A104" s="71" t="s">
        <v>91</v>
      </c>
      <c r="B104" s="74" t="s">
        <v>92</v>
      </c>
      <c r="C104" s="66" t="s">
        <v>79</v>
      </c>
      <c r="D104" s="292">
        <v>0</v>
      </c>
      <c r="E104" s="293">
        <f>E105+E106</f>
        <v>-100663.09999999998</v>
      </c>
      <c r="F104" s="293">
        <f>F105+F106</f>
        <v>0</v>
      </c>
      <c r="G104" s="293">
        <f>G105+G106</f>
        <v>0</v>
      </c>
      <c r="H104" s="293">
        <f>H105+H106</f>
        <v>0</v>
      </c>
      <c r="I104" s="293">
        <f>I105+I106</f>
        <v>-100663.09999999998</v>
      </c>
      <c r="J104" s="293">
        <f>D104-E104</f>
        <v>100663.09999999998</v>
      </c>
    </row>
    <row r="105" spans="1:10" ht="14.25" customHeight="1">
      <c r="A105" s="73" t="s">
        <v>93</v>
      </c>
      <c r="B105" s="74" t="s">
        <v>42</v>
      </c>
      <c r="C105" s="66" t="s">
        <v>38</v>
      </c>
      <c r="D105" s="300">
        <v>0</v>
      </c>
      <c r="E105" s="292">
        <v>-596151.71</v>
      </c>
      <c r="F105" s="292">
        <v>0</v>
      </c>
      <c r="G105" s="309">
        <v>0</v>
      </c>
      <c r="H105" s="300">
        <v>0</v>
      </c>
      <c r="I105" s="310">
        <f>E105</f>
        <v>-596151.71</v>
      </c>
      <c r="J105" s="322">
        <v>0</v>
      </c>
    </row>
    <row r="106" spans="1:10" ht="14.25" customHeight="1">
      <c r="A106" s="73" t="s">
        <v>94</v>
      </c>
      <c r="B106" s="74" t="s">
        <v>43</v>
      </c>
      <c r="C106" s="66" t="s">
        <v>39</v>
      </c>
      <c r="D106" s="300">
        <v>0</v>
      </c>
      <c r="E106" s="292">
        <v>495488.61</v>
      </c>
      <c r="F106" s="292">
        <v>0</v>
      </c>
      <c r="G106" s="309">
        <v>0</v>
      </c>
      <c r="H106" s="300">
        <v>0</v>
      </c>
      <c r="I106" s="310">
        <f>E106</f>
        <v>495488.61</v>
      </c>
      <c r="J106" s="322">
        <v>0</v>
      </c>
    </row>
    <row r="107" spans="1:10" s="329" customFormat="1" ht="24" customHeight="1">
      <c r="A107" s="369" t="s">
        <v>95</v>
      </c>
      <c r="B107" s="370" t="s">
        <v>45</v>
      </c>
      <c r="C107" s="363" t="s">
        <v>79</v>
      </c>
      <c r="D107" s="371">
        <v>0</v>
      </c>
      <c r="E107" s="327">
        <v>0</v>
      </c>
      <c r="F107" s="327">
        <v>0</v>
      </c>
      <c r="G107" s="327">
        <v>0</v>
      </c>
      <c r="H107" s="371">
        <v>0</v>
      </c>
      <c r="I107" s="335">
        <v>0</v>
      </c>
      <c r="J107" s="372">
        <v>0</v>
      </c>
    </row>
    <row r="108" spans="1:10" ht="12.75" customHeight="1">
      <c r="A108" s="64" t="s">
        <v>20</v>
      </c>
      <c r="B108" s="55"/>
      <c r="C108" s="42"/>
      <c r="D108" s="201"/>
      <c r="E108" s="199"/>
      <c r="F108" s="198"/>
      <c r="G108" s="198"/>
      <c r="H108" s="202"/>
      <c r="I108" s="198"/>
      <c r="J108" s="203"/>
    </row>
    <row r="109" spans="1:10" ht="13.5" customHeight="1">
      <c r="A109" s="72" t="s">
        <v>96</v>
      </c>
      <c r="B109" s="65" t="s">
        <v>97</v>
      </c>
      <c r="C109" s="76" t="s">
        <v>38</v>
      </c>
      <c r="D109" s="301">
        <v>0</v>
      </c>
      <c r="E109" s="304">
        <v>0</v>
      </c>
      <c r="F109" s="312">
        <v>0</v>
      </c>
      <c r="G109" s="304">
        <v>0</v>
      </c>
      <c r="H109" s="301">
        <v>0</v>
      </c>
      <c r="I109" s="310">
        <v>0</v>
      </c>
      <c r="J109" s="323">
        <v>0</v>
      </c>
    </row>
    <row r="110" spans="1:10" ht="13.5" customHeight="1">
      <c r="A110" s="73" t="s">
        <v>98</v>
      </c>
      <c r="B110" s="75" t="s">
        <v>99</v>
      </c>
      <c r="C110" s="233" t="s">
        <v>39</v>
      </c>
      <c r="D110" s="300">
        <v>0</v>
      </c>
      <c r="E110" s="308">
        <v>0</v>
      </c>
      <c r="F110" s="313">
        <v>0</v>
      </c>
      <c r="G110" s="308">
        <v>0</v>
      </c>
      <c r="H110" s="300">
        <v>0</v>
      </c>
      <c r="I110" s="316">
        <v>0</v>
      </c>
      <c r="J110" s="324">
        <v>0</v>
      </c>
    </row>
    <row r="111" spans="1:10" s="329" customFormat="1" ht="15" customHeight="1">
      <c r="A111" s="373" t="s">
        <v>100</v>
      </c>
      <c r="B111" s="374" t="s">
        <v>44</v>
      </c>
      <c r="C111" s="375" t="s">
        <v>79</v>
      </c>
      <c r="D111" s="376">
        <v>0</v>
      </c>
      <c r="E111" s="376">
        <v>0</v>
      </c>
      <c r="F111" s="376">
        <v>0</v>
      </c>
      <c r="G111" s="376">
        <v>0</v>
      </c>
      <c r="H111" s="376">
        <v>0</v>
      </c>
      <c r="I111" s="376">
        <v>0</v>
      </c>
      <c r="J111" s="377">
        <v>0</v>
      </c>
    </row>
    <row r="112" spans="1:10" ht="12.75" customHeight="1">
      <c r="A112" s="45" t="s">
        <v>20</v>
      </c>
      <c r="B112" s="40"/>
      <c r="C112" s="41"/>
      <c r="D112" s="201"/>
      <c r="E112" s="204"/>
      <c r="F112" s="201"/>
      <c r="G112" s="201"/>
      <c r="H112" s="201"/>
      <c r="I112" s="201"/>
      <c r="J112" s="206"/>
    </row>
    <row r="113" spans="1:10" ht="23.25" customHeight="1">
      <c r="A113" s="78" t="s">
        <v>101</v>
      </c>
      <c r="B113" s="65" t="s">
        <v>102</v>
      </c>
      <c r="C113" s="76"/>
      <c r="D113" s="303">
        <v>0</v>
      </c>
      <c r="E113" s="303">
        <v>0</v>
      </c>
      <c r="F113" s="303">
        <v>0</v>
      </c>
      <c r="G113" s="303">
        <v>0</v>
      </c>
      <c r="H113" s="303">
        <v>0</v>
      </c>
      <c r="I113" s="303">
        <v>0</v>
      </c>
      <c r="J113" s="323">
        <v>0</v>
      </c>
    </row>
    <row r="114" spans="1:10" ht="23.25" customHeight="1">
      <c r="A114" s="78" t="s">
        <v>103</v>
      </c>
      <c r="B114" s="74" t="s">
        <v>104</v>
      </c>
      <c r="C114" s="77"/>
      <c r="D114" s="302">
        <v>0</v>
      </c>
      <c r="E114" s="302">
        <v>0</v>
      </c>
      <c r="F114" s="302">
        <v>0</v>
      </c>
      <c r="G114" s="302">
        <v>0</v>
      </c>
      <c r="H114" s="302">
        <v>0</v>
      </c>
      <c r="I114" s="302">
        <v>0</v>
      </c>
      <c r="J114" s="322">
        <v>0</v>
      </c>
    </row>
    <row r="115" spans="1:10" s="329" customFormat="1" ht="23.25" customHeight="1">
      <c r="A115" s="373" t="s">
        <v>105</v>
      </c>
      <c r="B115" s="370" t="s">
        <v>46</v>
      </c>
      <c r="C115" s="375" t="s">
        <v>79</v>
      </c>
      <c r="D115" s="327">
        <v>0</v>
      </c>
      <c r="E115" s="327">
        <v>0</v>
      </c>
      <c r="F115" s="327">
        <v>0</v>
      </c>
      <c r="G115" s="327">
        <v>0</v>
      </c>
      <c r="H115" s="327">
        <v>0</v>
      </c>
      <c r="I115" s="335">
        <v>0</v>
      </c>
      <c r="J115" s="333">
        <v>0</v>
      </c>
    </row>
    <row r="116" spans="1:10" ht="12.75" customHeight="1">
      <c r="A116" s="45" t="s">
        <v>20</v>
      </c>
      <c r="B116" s="40"/>
      <c r="C116" s="41"/>
      <c r="D116" s="201"/>
      <c r="E116" s="199"/>
      <c r="F116" s="198"/>
      <c r="G116" s="198"/>
      <c r="H116" s="205"/>
      <c r="I116" s="198"/>
      <c r="J116" s="200"/>
    </row>
    <row r="117" spans="1:10" ht="21.75" customHeight="1">
      <c r="A117" s="78" t="s">
        <v>106</v>
      </c>
      <c r="B117" s="65" t="s">
        <v>107</v>
      </c>
      <c r="C117" s="76"/>
      <c r="D117" s="304">
        <v>0</v>
      </c>
      <c r="E117" s="304">
        <v>0</v>
      </c>
      <c r="F117" s="312">
        <v>0</v>
      </c>
      <c r="G117" s="304">
        <v>0</v>
      </c>
      <c r="H117" s="304">
        <v>0</v>
      </c>
      <c r="I117" s="310">
        <v>0</v>
      </c>
      <c r="J117" s="318">
        <v>0</v>
      </c>
    </row>
    <row r="118" spans="1:10" ht="23.25" customHeight="1" thickBot="1">
      <c r="A118" s="79" t="s">
        <v>108</v>
      </c>
      <c r="B118" s="80" t="s">
        <v>109</v>
      </c>
      <c r="C118" s="81"/>
      <c r="D118" s="305">
        <v>0</v>
      </c>
      <c r="E118" s="305">
        <v>0</v>
      </c>
      <c r="F118" s="314">
        <v>0</v>
      </c>
      <c r="G118" s="305">
        <v>0</v>
      </c>
      <c r="H118" s="305">
        <v>0</v>
      </c>
      <c r="I118" s="315">
        <v>0</v>
      </c>
      <c r="J118" s="319">
        <v>0</v>
      </c>
    </row>
    <row r="119" spans="1:10" ht="21.75" customHeight="1">
      <c r="A119" s="260" t="s">
        <v>202</v>
      </c>
      <c r="B119" s="82"/>
      <c r="C119" s="4"/>
      <c r="D119" s="232"/>
      <c r="E119" s="232"/>
      <c r="F119" s="232"/>
      <c r="G119" s="232"/>
      <c r="H119" s="246" t="s">
        <v>127</v>
      </c>
      <c r="I119" s="4"/>
      <c r="J119" s="240"/>
    </row>
    <row r="120" spans="1:10" ht="16.5" customHeight="1">
      <c r="A120" s="449" t="s">
        <v>33</v>
      </c>
      <c r="B120" s="449" t="s">
        <v>3</v>
      </c>
      <c r="C120" s="449" t="s">
        <v>4</v>
      </c>
      <c r="D120" s="452" t="s">
        <v>147</v>
      </c>
      <c r="E120" s="453"/>
      <c r="F120" s="453"/>
      <c r="G120" s="453"/>
      <c r="H120" s="453"/>
      <c r="I120" s="244"/>
      <c r="J120" s="234"/>
    </row>
    <row r="121" spans="1:10" ht="26.25" customHeight="1">
      <c r="A121" s="450"/>
      <c r="B121" s="451"/>
      <c r="C121" s="451"/>
      <c r="D121" s="241" t="s">
        <v>71</v>
      </c>
      <c r="E121" s="241" t="s">
        <v>72</v>
      </c>
      <c r="F121" s="242" t="s">
        <v>143</v>
      </c>
      <c r="G121" s="242" t="s">
        <v>144</v>
      </c>
      <c r="H121" s="243" t="s">
        <v>49</v>
      </c>
      <c r="I121" s="243"/>
      <c r="J121" s="234"/>
    </row>
    <row r="122" spans="1:10" ht="12.75" thickBot="1">
      <c r="A122" s="247">
        <v>1</v>
      </c>
      <c r="B122" s="235">
        <v>2</v>
      </c>
      <c r="C122" s="235">
        <v>3</v>
      </c>
      <c r="D122" s="236" t="s">
        <v>73</v>
      </c>
      <c r="E122" s="236" t="s">
        <v>74</v>
      </c>
      <c r="F122" s="236" t="s">
        <v>5</v>
      </c>
      <c r="G122" s="236" t="s">
        <v>6</v>
      </c>
      <c r="H122" s="236" t="s">
        <v>75</v>
      </c>
      <c r="I122" s="243"/>
      <c r="J122" s="234"/>
    </row>
    <row r="123" spans="1:10" s="389" customFormat="1" ht="17.25" customHeight="1">
      <c r="A123" s="382" t="s">
        <v>203</v>
      </c>
      <c r="B123" s="383" t="s">
        <v>204</v>
      </c>
      <c r="C123" s="384" t="s">
        <v>236</v>
      </c>
      <c r="D123" s="385">
        <v>0</v>
      </c>
      <c r="E123" s="385">
        <v>0</v>
      </c>
      <c r="F123" s="385">
        <v>0</v>
      </c>
      <c r="G123" s="385">
        <v>0</v>
      </c>
      <c r="H123" s="386">
        <v>0</v>
      </c>
      <c r="I123" s="387"/>
      <c r="J123" s="388"/>
    </row>
    <row r="124" spans="1:10" ht="12" customHeight="1">
      <c r="A124" s="269" t="s">
        <v>148</v>
      </c>
      <c r="B124" s="237"/>
      <c r="C124" s="238" t="s">
        <v>236</v>
      </c>
      <c r="D124" s="263"/>
      <c r="E124" s="264"/>
      <c r="F124" s="265"/>
      <c r="G124" s="265"/>
      <c r="H124" s="266"/>
      <c r="I124" s="245"/>
      <c r="J124" s="234"/>
    </row>
    <row r="125" spans="1:10" ht="15" customHeight="1">
      <c r="A125" s="275" t="s">
        <v>225</v>
      </c>
      <c r="B125" s="239" t="s">
        <v>204</v>
      </c>
      <c r="C125" s="273" t="s">
        <v>31</v>
      </c>
      <c r="D125" s="378">
        <v>0</v>
      </c>
      <c r="E125" s="378">
        <v>0</v>
      </c>
      <c r="F125" s="378">
        <v>0</v>
      </c>
      <c r="G125" s="378">
        <v>0</v>
      </c>
      <c r="H125" s="380">
        <v>0</v>
      </c>
      <c r="I125" s="245"/>
      <c r="J125" s="234"/>
    </row>
    <row r="126" spans="1:10" ht="15" customHeight="1">
      <c r="A126" s="275" t="s">
        <v>12</v>
      </c>
      <c r="B126" s="276" t="s">
        <v>204</v>
      </c>
      <c r="C126" s="274" t="s">
        <v>14</v>
      </c>
      <c r="D126" s="379">
        <v>0</v>
      </c>
      <c r="E126" s="379">
        <v>0</v>
      </c>
      <c r="F126" s="379">
        <v>0</v>
      </c>
      <c r="G126" s="379">
        <v>0</v>
      </c>
      <c r="H126" s="381">
        <v>0</v>
      </c>
      <c r="I126" s="245"/>
      <c r="J126" s="234"/>
    </row>
    <row r="127" spans="1:10" ht="16.5" customHeight="1" thickBot="1">
      <c r="A127" s="262" t="s">
        <v>206</v>
      </c>
      <c r="B127" s="261" t="s">
        <v>205</v>
      </c>
      <c r="C127" s="274" t="s">
        <v>236</v>
      </c>
      <c r="D127" s="379">
        <v>0</v>
      </c>
      <c r="E127" s="379">
        <v>0</v>
      </c>
      <c r="F127" s="379">
        <v>0</v>
      </c>
      <c r="G127" s="379">
        <v>0</v>
      </c>
      <c r="H127" s="381">
        <v>0</v>
      </c>
      <c r="I127" s="245"/>
      <c r="J127" s="234"/>
    </row>
    <row r="128" spans="1:10" ht="12" customHeight="1">
      <c r="A128" s="272"/>
      <c r="B128" s="270"/>
      <c r="C128" s="270"/>
      <c r="D128" s="271"/>
      <c r="E128" s="271"/>
      <c r="F128" s="271"/>
      <c r="G128" s="271"/>
      <c r="H128" s="271"/>
      <c r="I128" s="245"/>
      <c r="J128" s="234"/>
    </row>
    <row r="130" spans="1:10" ht="19.5" customHeight="1">
      <c r="A130" s="83" t="s">
        <v>152</v>
      </c>
      <c r="B130" s="249"/>
      <c r="C130" s="249"/>
      <c r="D130" s="60"/>
      <c r="E130" s="250"/>
      <c r="F130" s="251" t="s">
        <v>153</v>
      </c>
      <c r="G130" s="60"/>
      <c r="H130" s="60"/>
      <c r="I130" s="60"/>
      <c r="J130" s="60"/>
    </row>
    <row r="131" spans="1:10" ht="9.75" customHeight="1">
      <c r="A131" s="14" t="s">
        <v>154</v>
      </c>
      <c r="B131" s="14"/>
      <c r="C131" s="14"/>
      <c r="D131" s="15"/>
      <c r="E131" s="84"/>
      <c r="F131" s="84" t="s">
        <v>155</v>
      </c>
      <c r="G131" s="84"/>
      <c r="H131" s="84"/>
      <c r="I131" s="84"/>
      <c r="J131" s="84"/>
    </row>
    <row r="132" spans="5:10" ht="12.75" customHeight="1">
      <c r="E132" s="84"/>
      <c r="F132" s="84"/>
      <c r="G132" s="83"/>
      <c r="H132" s="83"/>
      <c r="I132" s="84"/>
      <c r="J132" s="84"/>
    </row>
    <row r="133" spans="1:10" ht="12.75" customHeight="1">
      <c r="A133" s="14" t="s">
        <v>156</v>
      </c>
      <c r="B133" s="14"/>
      <c r="C133" s="14"/>
      <c r="D133" s="15"/>
      <c r="E133" s="84"/>
      <c r="F133" s="84"/>
      <c r="G133" s="84"/>
      <c r="H133" s="84"/>
      <c r="I133" s="84"/>
      <c r="J133" s="84"/>
    </row>
    <row r="134" spans="1:10" ht="9.75" customHeight="1">
      <c r="A134" s="14" t="s">
        <v>157</v>
      </c>
      <c r="B134" s="14"/>
      <c r="C134" s="14"/>
      <c r="D134" s="15"/>
      <c r="E134" s="84"/>
      <c r="F134" s="84"/>
      <c r="G134" s="84"/>
      <c r="H134" s="84"/>
      <c r="I134" s="84"/>
      <c r="J134" s="84"/>
    </row>
    <row r="135" spans="4:10" ht="18.75" customHeight="1">
      <c r="D135" s="207" t="s">
        <v>126</v>
      </c>
      <c r="E135" s="85"/>
      <c r="F135" s="85"/>
      <c r="G135" s="86"/>
      <c r="H135" s="51"/>
      <c r="I135" s="28"/>
      <c r="J135" s="29"/>
    </row>
    <row r="136" spans="4:8" ht="11.25" customHeight="1">
      <c r="D136" s="84"/>
      <c r="E136" s="84"/>
      <c r="F136" s="84"/>
      <c r="G136" s="85" t="s">
        <v>110</v>
      </c>
      <c r="H136" s="3"/>
    </row>
    <row r="137" spans="4:8" ht="17.25" customHeight="1">
      <c r="D137" s="87" t="s">
        <v>53</v>
      </c>
      <c r="E137" s="85"/>
      <c r="F137" s="85"/>
      <c r="G137" s="85"/>
      <c r="H137" s="3"/>
    </row>
    <row r="138" spans="4:8" ht="10.5" customHeight="1">
      <c r="D138" s="85" t="s">
        <v>111</v>
      </c>
      <c r="E138" s="85"/>
      <c r="F138" s="85"/>
      <c r="H138" s="3"/>
    </row>
    <row r="139" spans="1:9" ht="23.25" customHeight="1">
      <c r="A139" s="87" t="s">
        <v>48</v>
      </c>
      <c r="B139" s="4"/>
      <c r="C139" s="4"/>
      <c r="D139" s="4"/>
      <c r="E139" s="4"/>
      <c r="F139" s="4"/>
      <c r="G139" s="4"/>
      <c r="H139" s="4"/>
      <c r="I139" s="4"/>
    </row>
    <row r="140" spans="1:9" ht="12" customHeight="1">
      <c r="A140" s="88" t="s">
        <v>112</v>
      </c>
      <c r="B140" s="4"/>
      <c r="C140" s="89"/>
      <c r="D140" s="60"/>
      <c r="E140" s="60"/>
      <c r="F140" s="60"/>
      <c r="G140" s="4"/>
      <c r="H140" s="4"/>
      <c r="I140" s="4"/>
    </row>
    <row r="141" spans="1:9" ht="9.75" customHeight="1">
      <c r="A141" s="14"/>
      <c r="B141" s="14"/>
      <c r="C141" s="14"/>
      <c r="D141" s="15"/>
      <c r="E141" s="15"/>
      <c r="F141" s="14"/>
      <c r="G141" s="14"/>
      <c r="H141" s="90"/>
      <c r="I141" s="4"/>
    </row>
    <row r="142" spans="1:9" ht="13.5" customHeight="1">
      <c r="A142" s="14" t="s">
        <v>47</v>
      </c>
      <c r="B142" s="14"/>
      <c r="C142" s="14"/>
      <c r="D142" s="83"/>
      <c r="E142" s="91"/>
      <c r="F142" s="91"/>
      <c r="G142" s="91"/>
      <c r="H142" s="92"/>
      <c r="I142" s="92"/>
    </row>
  </sheetData>
  <sheetProtection/>
  <mergeCells count="24">
    <mergeCell ref="A120:A121"/>
    <mergeCell ref="B120:B121"/>
    <mergeCell ref="C120:C121"/>
    <mergeCell ref="D120:H120"/>
    <mergeCell ref="J88:J89"/>
    <mergeCell ref="J15:J16"/>
    <mergeCell ref="A36:A37"/>
    <mergeCell ref="B36:B37"/>
    <mergeCell ref="C36:C37"/>
    <mergeCell ref="D36:D37"/>
    <mergeCell ref="A2:H2"/>
    <mergeCell ref="A3:H3"/>
    <mergeCell ref="C15:C16"/>
    <mergeCell ref="B15:B16"/>
    <mergeCell ref="E15:I15"/>
    <mergeCell ref="A15:A16"/>
    <mergeCell ref="D15:D16"/>
    <mergeCell ref="A88:A89"/>
    <mergeCell ref="B88:B89"/>
    <mergeCell ref="C88:C89"/>
    <mergeCell ref="D88:D89"/>
    <mergeCell ref="J36:J37"/>
    <mergeCell ref="E36:I36"/>
    <mergeCell ref="E88:I88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9"/>
  <sheetViews>
    <sheetView showGridLines="0" zoomScaleSheetLayoutView="100" zoomScalePageLayoutView="0" workbookViewId="0" topLeftCell="A71">
      <selection activeCell="F101" sqref="F101"/>
    </sheetView>
  </sheetViews>
  <sheetFormatPr defaultColWidth="10.28125" defaultRowHeight="12"/>
  <cols>
    <col min="1" max="1" width="46.8515625" style="118" customWidth="1"/>
    <col min="2" max="2" width="6.421875" style="118" customWidth="1"/>
    <col min="3" max="3" width="9.421875" style="118" customWidth="1"/>
    <col min="4" max="4" width="14.00390625" style="118" customWidth="1"/>
    <col min="5" max="9" width="14.00390625" style="121" customWidth="1"/>
    <col min="10" max="10" width="14.00390625" style="101" customWidth="1"/>
    <col min="11" max="16384" width="10.28125" style="101" customWidth="1"/>
  </cols>
  <sheetData>
    <row r="1" spans="9:10" ht="9.75" customHeight="1">
      <c r="I1" s="99"/>
      <c r="J1" s="100"/>
    </row>
    <row r="2" spans="1:10" ht="14.25" customHeight="1" thickBot="1">
      <c r="A2" s="454" t="s">
        <v>54</v>
      </c>
      <c r="B2" s="455"/>
      <c r="C2" s="455"/>
      <c r="D2" s="455"/>
      <c r="E2" s="455"/>
      <c r="F2" s="455"/>
      <c r="G2" s="455"/>
      <c r="H2" s="455"/>
      <c r="I2" s="98"/>
      <c r="J2" s="102" t="s">
        <v>0</v>
      </c>
    </row>
    <row r="3" spans="1:10" ht="13.5" customHeight="1">
      <c r="A3" s="456" t="s">
        <v>55</v>
      </c>
      <c r="B3" s="456"/>
      <c r="C3" s="456"/>
      <c r="D3" s="456"/>
      <c r="E3" s="456"/>
      <c r="F3" s="456"/>
      <c r="G3" s="456"/>
      <c r="H3" s="456"/>
      <c r="I3" s="103" t="s">
        <v>1</v>
      </c>
      <c r="J3" s="104" t="s">
        <v>56</v>
      </c>
    </row>
    <row r="4" spans="1:10" ht="11.25" customHeight="1">
      <c r="A4" s="179"/>
      <c r="B4" s="179"/>
      <c r="C4" s="180" t="s">
        <v>125</v>
      </c>
      <c r="D4" s="181" t="str">
        <f>OtDateTxt</f>
        <v>1 октября2016 г.</v>
      </c>
      <c r="E4" s="179"/>
      <c r="F4" s="179"/>
      <c r="G4" s="179"/>
      <c r="H4" s="179"/>
      <c r="I4" s="103" t="s">
        <v>2</v>
      </c>
      <c r="J4" s="182">
        <f>OtDate</f>
        <v>42644</v>
      </c>
    </row>
    <row r="5" spans="1:10" s="108" customFormat="1" ht="14.25" customHeight="1">
      <c r="A5" s="213" t="s">
        <v>57</v>
      </c>
      <c r="B5" s="183" t="str">
        <f>OtUch</f>
        <v>МБОУ СОШ№14</v>
      </c>
      <c r="C5" s="105"/>
      <c r="D5" s="105"/>
      <c r="E5" s="106"/>
      <c r="F5" s="106"/>
      <c r="G5" s="106"/>
      <c r="H5" s="106"/>
      <c r="I5" s="107" t="s">
        <v>58</v>
      </c>
      <c r="J5" s="184">
        <f>OkpoUc</f>
      </c>
    </row>
    <row r="6" spans="1:10" s="108" customFormat="1" ht="14.25" customHeight="1">
      <c r="A6" s="213" t="s">
        <v>59</v>
      </c>
      <c r="B6" s="105"/>
      <c r="C6" s="105"/>
      <c r="D6" s="105"/>
      <c r="E6" s="106"/>
      <c r="F6" s="106"/>
      <c r="G6" s="106"/>
      <c r="H6" s="106"/>
      <c r="I6" s="107"/>
      <c r="J6" s="184"/>
    </row>
    <row r="7" spans="1:10" s="108" customFormat="1" ht="14.25" customHeight="1">
      <c r="A7" s="213" t="s">
        <v>60</v>
      </c>
      <c r="B7" s="183" t="str">
        <f>OtOrg</f>
        <v>МБОУ СОШ№14</v>
      </c>
      <c r="C7" s="105"/>
      <c r="D7" s="105"/>
      <c r="E7" s="106"/>
      <c r="F7" s="106"/>
      <c r="G7" s="106"/>
      <c r="H7" s="106"/>
      <c r="I7" s="109" t="s">
        <v>146</v>
      </c>
      <c r="J7" s="184">
        <f>OKATO</f>
        <v>0</v>
      </c>
    </row>
    <row r="8" spans="1:10" ht="14.25" customHeight="1">
      <c r="A8" s="214" t="s">
        <v>61</v>
      </c>
      <c r="B8" s="110"/>
      <c r="C8" s="110"/>
      <c r="D8" s="110"/>
      <c r="E8" s="111"/>
      <c r="F8" s="111"/>
      <c r="G8" s="111"/>
      <c r="H8" s="111"/>
      <c r="I8" s="112" t="s">
        <v>58</v>
      </c>
      <c r="J8" s="185">
        <f>OtOkpo</f>
      </c>
    </row>
    <row r="9" spans="1:10" ht="14.25" customHeight="1">
      <c r="A9" s="214" t="s">
        <v>62</v>
      </c>
      <c r="B9" s="186" t="str">
        <f>OtRasp</f>
        <v>МБОУ СОШ№14</v>
      </c>
      <c r="C9" s="114"/>
      <c r="D9" s="114"/>
      <c r="E9" s="115"/>
      <c r="F9" s="115"/>
      <c r="G9" s="115"/>
      <c r="H9" s="115"/>
      <c r="I9" s="112" t="s">
        <v>63</v>
      </c>
      <c r="J9" s="185" t="str">
        <f>GLV</f>
        <v>933</v>
      </c>
    </row>
    <row r="10" spans="1:10" ht="14.25" customHeight="1">
      <c r="A10" s="214" t="s">
        <v>64</v>
      </c>
      <c r="B10" s="116" t="s">
        <v>114</v>
      </c>
      <c r="C10" s="114"/>
      <c r="D10" s="114"/>
      <c r="E10" s="115"/>
      <c r="F10" s="115"/>
      <c r="G10" s="115"/>
      <c r="H10" s="115"/>
      <c r="I10" s="112"/>
      <c r="J10" s="113" t="s">
        <v>73</v>
      </c>
    </row>
    <row r="11" spans="1:10" ht="14.25" customHeight="1">
      <c r="A11" s="214" t="s">
        <v>65</v>
      </c>
      <c r="B11" s="110"/>
      <c r="C11" s="110"/>
      <c r="D11" s="110"/>
      <c r="E11" s="111"/>
      <c r="F11" s="111"/>
      <c r="G11" s="111"/>
      <c r="H11" s="111"/>
      <c r="I11" s="112"/>
      <c r="J11" s="113"/>
    </row>
    <row r="12" spans="1:10" ht="14.25" customHeight="1" thickBot="1">
      <c r="A12" s="214" t="s">
        <v>66</v>
      </c>
      <c r="B12" s="110"/>
      <c r="C12" s="110"/>
      <c r="D12" s="110"/>
      <c r="E12" s="111"/>
      <c r="F12" s="111"/>
      <c r="G12" s="111"/>
      <c r="H12" s="111"/>
      <c r="I12" s="112" t="s">
        <v>67</v>
      </c>
      <c r="J12" s="117" t="s">
        <v>68</v>
      </c>
    </row>
    <row r="13" spans="2:10" ht="14.25" customHeight="1">
      <c r="B13" s="119"/>
      <c r="C13" s="119"/>
      <c r="D13" s="120" t="s">
        <v>69</v>
      </c>
      <c r="E13" s="111"/>
      <c r="G13" s="111"/>
      <c r="H13" s="111"/>
      <c r="I13" s="111"/>
      <c r="J13" s="267"/>
    </row>
    <row r="14" spans="1:10" ht="5.25" customHeight="1">
      <c r="A14" s="122"/>
      <c r="B14" s="122"/>
      <c r="C14" s="122"/>
      <c r="D14" s="123"/>
      <c r="E14" s="124"/>
      <c r="F14" s="124"/>
      <c r="G14" s="124"/>
      <c r="H14" s="124"/>
      <c r="I14" s="124"/>
      <c r="J14" s="125"/>
    </row>
    <row r="15" spans="1:10" s="4" customFormat="1" ht="14.25" customHeight="1">
      <c r="A15" s="439" t="s">
        <v>33</v>
      </c>
      <c r="B15" s="439" t="s">
        <v>3</v>
      </c>
      <c r="C15" s="439" t="s">
        <v>4</v>
      </c>
      <c r="D15" s="442" t="s">
        <v>142</v>
      </c>
      <c r="E15" s="444" t="s">
        <v>70</v>
      </c>
      <c r="F15" s="445"/>
      <c r="G15" s="445"/>
      <c r="H15" s="445"/>
      <c r="I15" s="446"/>
      <c r="J15" s="442" t="s">
        <v>145</v>
      </c>
    </row>
    <row r="16" spans="1:10" s="4" customFormat="1" ht="23.25" customHeight="1">
      <c r="A16" s="440"/>
      <c r="B16" s="440"/>
      <c r="C16" s="440"/>
      <c r="D16" s="443"/>
      <c r="E16" s="31" t="s">
        <v>71</v>
      </c>
      <c r="F16" s="31" t="s">
        <v>72</v>
      </c>
      <c r="G16" s="32" t="s">
        <v>143</v>
      </c>
      <c r="H16" s="30" t="s">
        <v>144</v>
      </c>
      <c r="I16" s="31" t="s">
        <v>49</v>
      </c>
      <c r="J16" s="443"/>
    </row>
    <row r="17" spans="1:15" ht="9.75" customHeight="1" thickBot="1">
      <c r="A17" s="33">
        <v>1</v>
      </c>
      <c r="B17" s="5">
        <v>2</v>
      </c>
      <c r="C17" s="5">
        <v>3</v>
      </c>
      <c r="D17" s="34" t="s">
        <v>73</v>
      </c>
      <c r="E17" s="35" t="s">
        <v>74</v>
      </c>
      <c r="F17" s="34" t="s">
        <v>5</v>
      </c>
      <c r="G17" s="34" t="s">
        <v>6</v>
      </c>
      <c r="H17" s="34" t="s">
        <v>75</v>
      </c>
      <c r="I17" s="34" t="s">
        <v>76</v>
      </c>
      <c r="J17" s="34" t="s">
        <v>52</v>
      </c>
      <c r="K17" s="4"/>
      <c r="L17" s="4"/>
      <c r="M17" s="4"/>
      <c r="N17" s="4"/>
      <c r="O17" s="4"/>
    </row>
    <row r="18" spans="1:15" s="399" customFormat="1" ht="15" customHeight="1">
      <c r="A18" s="36" t="s">
        <v>233</v>
      </c>
      <c r="B18" s="325" t="s">
        <v>7</v>
      </c>
      <c r="C18" s="326"/>
      <c r="D18" s="327">
        <f>D20</f>
        <v>76608431.03</v>
      </c>
      <c r="E18" s="327">
        <f aca="true" t="shared" si="0" ref="E18:J18">E20</f>
        <v>53754074.75</v>
      </c>
      <c r="F18" s="327">
        <f t="shared" si="0"/>
        <v>0</v>
      </c>
      <c r="G18" s="327">
        <f t="shared" si="0"/>
        <v>0</v>
      </c>
      <c r="H18" s="327">
        <f t="shared" si="0"/>
        <v>0</v>
      </c>
      <c r="I18" s="327">
        <f t="shared" si="0"/>
        <v>0</v>
      </c>
      <c r="J18" s="327">
        <f t="shared" si="0"/>
        <v>0</v>
      </c>
      <c r="K18" s="329"/>
      <c r="L18" s="329"/>
      <c r="M18" s="329"/>
      <c r="N18" s="329"/>
      <c r="O18" s="329"/>
    </row>
    <row r="19" spans="1:15" ht="14.25" customHeight="1">
      <c r="A19" s="37" t="s">
        <v>9</v>
      </c>
      <c r="B19" s="38" t="s">
        <v>10</v>
      </c>
      <c r="C19" s="39" t="s">
        <v>11</v>
      </c>
      <c r="D19" s="390">
        <v>0</v>
      </c>
      <c r="E19" s="390">
        <v>0</v>
      </c>
      <c r="F19" s="390">
        <v>0</v>
      </c>
      <c r="G19" s="390">
        <v>0</v>
      </c>
      <c r="H19" s="390">
        <v>0</v>
      </c>
      <c r="I19" s="390">
        <v>0</v>
      </c>
      <c r="J19" s="395">
        <v>0</v>
      </c>
      <c r="K19" s="4"/>
      <c r="L19" s="4"/>
      <c r="M19" s="4"/>
      <c r="N19" s="4"/>
      <c r="O19" s="4"/>
    </row>
    <row r="20" spans="1:15" ht="15" customHeight="1">
      <c r="A20" s="37" t="s">
        <v>12</v>
      </c>
      <c r="B20" s="38" t="s">
        <v>13</v>
      </c>
      <c r="C20" s="39" t="s">
        <v>14</v>
      </c>
      <c r="D20" s="291">
        <v>76608431.03</v>
      </c>
      <c r="E20" s="291">
        <v>53754074.75</v>
      </c>
      <c r="F20" s="291">
        <v>0</v>
      </c>
      <c r="G20" s="392">
        <v>0</v>
      </c>
      <c r="H20" s="291">
        <v>0</v>
      </c>
      <c r="I20" s="290">
        <v>0</v>
      </c>
      <c r="J20" s="317">
        <v>0</v>
      </c>
      <c r="K20" s="4"/>
      <c r="L20" s="4"/>
      <c r="M20" s="4"/>
      <c r="N20" s="4"/>
      <c r="O20" s="4"/>
    </row>
    <row r="21" spans="1:15" ht="24" customHeight="1">
      <c r="A21" s="37" t="s">
        <v>77</v>
      </c>
      <c r="B21" s="38" t="s">
        <v>15</v>
      </c>
      <c r="C21" s="39" t="s">
        <v>16</v>
      </c>
      <c r="D21" s="390">
        <v>0</v>
      </c>
      <c r="E21" s="390">
        <v>0</v>
      </c>
      <c r="F21" s="390">
        <v>0</v>
      </c>
      <c r="G21" s="390">
        <v>0</v>
      </c>
      <c r="H21" s="390">
        <v>0</v>
      </c>
      <c r="I21" s="390">
        <v>0</v>
      </c>
      <c r="J21" s="396">
        <v>0</v>
      </c>
      <c r="K21" s="4"/>
      <c r="L21" s="4"/>
      <c r="M21" s="4"/>
      <c r="N21" s="4"/>
      <c r="O21" s="4"/>
    </row>
    <row r="22" spans="1:15" s="399" customFormat="1" ht="14.25" customHeight="1">
      <c r="A22" s="330" t="s">
        <v>17</v>
      </c>
      <c r="B22" s="331" t="s">
        <v>18</v>
      </c>
      <c r="C22" s="332" t="s">
        <v>19</v>
      </c>
      <c r="D22" s="400">
        <v>0</v>
      </c>
      <c r="E22" s="400">
        <v>0</v>
      </c>
      <c r="F22" s="400">
        <v>0</v>
      </c>
      <c r="G22" s="400">
        <v>0</v>
      </c>
      <c r="H22" s="400">
        <v>0</v>
      </c>
      <c r="I22" s="400">
        <v>0</v>
      </c>
      <c r="J22" s="401">
        <v>0</v>
      </c>
      <c r="K22" s="329"/>
      <c r="L22" s="329"/>
      <c r="M22" s="329"/>
      <c r="N22" s="329"/>
      <c r="O22" s="329"/>
    </row>
    <row r="23" spans="1:15" ht="12" customHeight="1">
      <c r="A23" s="45" t="s">
        <v>20</v>
      </c>
      <c r="B23" s="40"/>
      <c r="C23" s="41"/>
      <c r="D23" s="198"/>
      <c r="E23" s="199"/>
      <c r="F23" s="198"/>
      <c r="G23" s="198"/>
      <c r="H23" s="198"/>
      <c r="I23" s="196"/>
      <c r="J23" s="197"/>
      <c r="K23" s="4"/>
      <c r="L23" s="4"/>
      <c r="M23" s="4"/>
      <c r="N23" s="4"/>
      <c r="O23" s="4"/>
    </row>
    <row r="24" spans="1:15" ht="23.25" customHeight="1">
      <c r="A24" s="43" t="s">
        <v>78</v>
      </c>
      <c r="B24" s="44" t="s">
        <v>21</v>
      </c>
      <c r="C24" s="39" t="s">
        <v>22</v>
      </c>
      <c r="D24" s="391">
        <v>0</v>
      </c>
      <c r="E24" s="391">
        <v>0</v>
      </c>
      <c r="F24" s="391">
        <v>0</v>
      </c>
      <c r="G24" s="391">
        <v>0</v>
      </c>
      <c r="H24" s="391">
        <v>0</v>
      </c>
      <c r="I24" s="391">
        <v>0</v>
      </c>
      <c r="J24" s="397">
        <v>0</v>
      </c>
      <c r="K24" s="4"/>
      <c r="L24" s="4"/>
      <c r="M24" s="4"/>
      <c r="N24" s="4"/>
      <c r="O24" s="4"/>
    </row>
    <row r="25" spans="1:15" ht="13.5" customHeight="1">
      <c r="A25" s="43" t="s">
        <v>23</v>
      </c>
      <c r="B25" s="38" t="s">
        <v>24</v>
      </c>
      <c r="C25" s="39" t="s">
        <v>25</v>
      </c>
      <c r="D25" s="392">
        <v>0</v>
      </c>
      <c r="E25" s="392">
        <v>0</v>
      </c>
      <c r="F25" s="392">
        <v>0</v>
      </c>
      <c r="G25" s="392">
        <v>0</v>
      </c>
      <c r="H25" s="392">
        <v>0</v>
      </c>
      <c r="I25" s="392">
        <v>0</v>
      </c>
      <c r="J25" s="395">
        <v>0</v>
      </c>
      <c r="K25" s="4"/>
      <c r="L25" s="4"/>
      <c r="M25" s="4"/>
      <c r="N25" s="4"/>
      <c r="O25" s="4"/>
    </row>
    <row r="26" spans="1:15" s="399" customFormat="1" ht="14.25" customHeight="1">
      <c r="A26" s="330" t="s">
        <v>26</v>
      </c>
      <c r="B26" s="331" t="s">
        <v>27</v>
      </c>
      <c r="C26" s="332" t="s">
        <v>79</v>
      </c>
      <c r="D26" s="402">
        <v>0</v>
      </c>
      <c r="E26" s="402">
        <v>0</v>
      </c>
      <c r="F26" s="402">
        <v>0</v>
      </c>
      <c r="G26" s="402">
        <v>0</v>
      </c>
      <c r="H26" s="402">
        <v>0</v>
      </c>
      <c r="I26" s="402">
        <v>0</v>
      </c>
      <c r="J26" s="403">
        <v>0</v>
      </c>
      <c r="K26" s="329"/>
      <c r="L26" s="329"/>
      <c r="M26" s="329"/>
      <c r="N26" s="329"/>
      <c r="O26" s="329"/>
    </row>
    <row r="27" spans="1:15" ht="12" customHeight="1">
      <c r="A27" s="45" t="s">
        <v>20</v>
      </c>
      <c r="B27" s="40"/>
      <c r="C27" s="41"/>
      <c r="D27" s="198"/>
      <c r="E27" s="199"/>
      <c r="F27" s="198"/>
      <c r="G27" s="198"/>
      <c r="H27" s="198"/>
      <c r="I27" s="196"/>
      <c r="J27" s="200"/>
      <c r="K27" s="4"/>
      <c r="L27" s="4"/>
      <c r="M27" s="4"/>
      <c r="N27" s="4"/>
      <c r="O27" s="4"/>
    </row>
    <row r="28" spans="1:15" ht="14.25" customHeight="1">
      <c r="A28" s="43" t="s">
        <v>80</v>
      </c>
      <c r="B28" s="44" t="s">
        <v>28</v>
      </c>
      <c r="C28" s="39" t="s">
        <v>34</v>
      </c>
      <c r="D28" s="393">
        <v>0</v>
      </c>
      <c r="E28" s="393">
        <v>0</v>
      </c>
      <c r="F28" s="393">
        <v>0</v>
      </c>
      <c r="G28" s="393">
        <v>0</v>
      </c>
      <c r="H28" s="393">
        <v>0</v>
      </c>
      <c r="I28" s="393">
        <v>0</v>
      </c>
      <c r="J28" s="398">
        <v>0</v>
      </c>
      <c r="K28" s="4"/>
      <c r="L28" s="4"/>
      <c r="M28" s="4"/>
      <c r="N28" s="4"/>
      <c r="O28" s="4"/>
    </row>
    <row r="29" spans="1:15" ht="14.25" customHeight="1">
      <c r="A29" s="43" t="s">
        <v>81</v>
      </c>
      <c r="B29" s="44" t="s">
        <v>29</v>
      </c>
      <c r="C29" s="39" t="s">
        <v>35</v>
      </c>
      <c r="D29" s="393">
        <v>0</v>
      </c>
      <c r="E29" s="393">
        <v>0</v>
      </c>
      <c r="F29" s="393">
        <v>0</v>
      </c>
      <c r="G29" s="393">
        <v>0</v>
      </c>
      <c r="H29" s="393">
        <v>0</v>
      </c>
      <c r="I29" s="393">
        <v>0</v>
      </c>
      <c r="J29" s="395">
        <v>0</v>
      </c>
      <c r="K29" s="4"/>
      <c r="L29" s="4"/>
      <c r="M29" s="4"/>
      <c r="N29" s="4"/>
      <c r="O29" s="4"/>
    </row>
    <row r="30" spans="1:15" ht="14.25" customHeight="1">
      <c r="A30" s="43" t="s">
        <v>82</v>
      </c>
      <c r="B30" s="44" t="s">
        <v>51</v>
      </c>
      <c r="C30" s="39" t="s">
        <v>36</v>
      </c>
      <c r="D30" s="393">
        <v>0</v>
      </c>
      <c r="E30" s="393">
        <v>0</v>
      </c>
      <c r="F30" s="393">
        <v>0</v>
      </c>
      <c r="G30" s="393">
        <v>0</v>
      </c>
      <c r="H30" s="393">
        <v>0</v>
      </c>
      <c r="I30" s="393">
        <v>0</v>
      </c>
      <c r="J30" s="395">
        <v>0</v>
      </c>
      <c r="K30" s="4"/>
      <c r="L30" s="4"/>
      <c r="M30" s="4"/>
      <c r="N30" s="4"/>
      <c r="O30" s="4"/>
    </row>
    <row r="31" spans="1:15" ht="14.25" customHeight="1">
      <c r="A31" s="43" t="s">
        <v>83</v>
      </c>
      <c r="B31" s="44" t="s">
        <v>84</v>
      </c>
      <c r="C31" s="39" t="s">
        <v>37</v>
      </c>
      <c r="D31" s="393">
        <v>0</v>
      </c>
      <c r="E31" s="393">
        <v>0</v>
      </c>
      <c r="F31" s="393">
        <v>0</v>
      </c>
      <c r="G31" s="393">
        <v>0</v>
      </c>
      <c r="H31" s="393">
        <v>0</v>
      </c>
      <c r="I31" s="393">
        <v>0</v>
      </c>
      <c r="J31" s="395">
        <v>0</v>
      </c>
      <c r="K31" s="4"/>
      <c r="L31" s="4"/>
      <c r="M31" s="4"/>
      <c r="N31" s="4"/>
      <c r="O31" s="4"/>
    </row>
    <row r="32" spans="1:15" ht="14.25" customHeight="1" thickBot="1">
      <c r="A32" s="46" t="s">
        <v>30</v>
      </c>
      <c r="B32" s="47" t="s">
        <v>8</v>
      </c>
      <c r="C32" s="277" t="s">
        <v>31</v>
      </c>
      <c r="D32" s="294">
        <v>0</v>
      </c>
      <c r="E32" s="294">
        <v>0</v>
      </c>
      <c r="F32" s="311">
        <v>0</v>
      </c>
      <c r="G32" s="394">
        <v>0</v>
      </c>
      <c r="H32" s="311">
        <v>0</v>
      </c>
      <c r="I32" s="315">
        <v>0</v>
      </c>
      <c r="J32" s="319">
        <v>0</v>
      </c>
      <c r="K32" s="4"/>
      <c r="L32" s="4"/>
      <c r="M32" s="4"/>
      <c r="N32" s="4"/>
      <c r="O32" s="4"/>
    </row>
    <row r="33" spans="1:15" ht="8.25" customHeight="1">
      <c r="A33" s="4"/>
      <c r="B33" s="22"/>
      <c r="C33" s="22"/>
      <c r="D33" s="22"/>
      <c r="E33" s="15"/>
      <c r="F33" s="15"/>
      <c r="G33" s="15"/>
      <c r="H33" s="15"/>
      <c r="I33" s="24"/>
      <c r="J33" s="60"/>
      <c r="K33" s="4"/>
      <c r="L33" s="4"/>
      <c r="M33" s="4"/>
      <c r="N33" s="4"/>
      <c r="O33" s="4"/>
    </row>
    <row r="34" spans="1:10" s="4" customFormat="1" ht="15" customHeight="1">
      <c r="A34" s="48"/>
      <c r="B34" s="48"/>
      <c r="C34" s="48"/>
      <c r="D34" s="49" t="s">
        <v>85</v>
      </c>
      <c r="E34" s="50"/>
      <c r="F34" s="50"/>
      <c r="G34" s="50"/>
      <c r="H34" s="50"/>
      <c r="I34" s="15"/>
      <c r="J34" s="210" t="s">
        <v>86</v>
      </c>
    </row>
    <row r="35" spans="1:10" s="4" customFormat="1" ht="9.75" customHeight="1">
      <c r="A35" s="18"/>
      <c r="B35" s="51"/>
      <c r="C35" s="51"/>
      <c r="D35" s="52"/>
      <c r="E35" s="52"/>
      <c r="F35" s="53"/>
      <c r="G35" s="53"/>
      <c r="H35" s="52"/>
      <c r="I35" s="28"/>
      <c r="J35" s="52"/>
    </row>
    <row r="36" spans="1:10" s="4" customFormat="1" ht="14.25" customHeight="1">
      <c r="A36" s="439" t="s">
        <v>33</v>
      </c>
      <c r="B36" s="439" t="s">
        <v>3</v>
      </c>
      <c r="C36" s="439" t="s">
        <v>4</v>
      </c>
      <c r="D36" s="442" t="s">
        <v>142</v>
      </c>
      <c r="E36" s="444" t="s">
        <v>70</v>
      </c>
      <c r="F36" s="445"/>
      <c r="G36" s="445"/>
      <c r="H36" s="445"/>
      <c r="I36" s="446"/>
      <c r="J36" s="442" t="s">
        <v>145</v>
      </c>
    </row>
    <row r="37" spans="1:10" s="4" customFormat="1" ht="23.25" customHeight="1">
      <c r="A37" s="440"/>
      <c r="B37" s="441"/>
      <c r="C37" s="441"/>
      <c r="D37" s="443"/>
      <c r="E37" s="31" t="s">
        <v>71</v>
      </c>
      <c r="F37" s="31" t="s">
        <v>72</v>
      </c>
      <c r="G37" s="32" t="s">
        <v>143</v>
      </c>
      <c r="H37" s="30" t="s">
        <v>144</v>
      </c>
      <c r="I37" s="31" t="s">
        <v>49</v>
      </c>
      <c r="J37" s="443"/>
    </row>
    <row r="38" spans="1:10" s="4" customFormat="1" ht="12" customHeight="1" thickBot="1">
      <c r="A38" s="33">
        <v>1</v>
      </c>
      <c r="B38" s="5">
        <v>2</v>
      </c>
      <c r="C38" s="5">
        <v>3</v>
      </c>
      <c r="D38" s="34" t="s">
        <v>73</v>
      </c>
      <c r="E38" s="35" t="s">
        <v>74</v>
      </c>
      <c r="F38" s="34" t="s">
        <v>5</v>
      </c>
      <c r="G38" s="34" t="s">
        <v>6</v>
      </c>
      <c r="H38" s="34" t="s">
        <v>75</v>
      </c>
      <c r="I38" s="34" t="s">
        <v>76</v>
      </c>
      <c r="J38" s="34" t="s">
        <v>52</v>
      </c>
    </row>
    <row r="39" spans="1:10" s="329" customFormat="1" ht="15" customHeight="1" thickBot="1">
      <c r="A39" s="54" t="s">
        <v>234</v>
      </c>
      <c r="B39" s="337" t="s">
        <v>32</v>
      </c>
      <c r="C39" s="338"/>
      <c r="D39" s="339">
        <f aca="true" t="shared" si="1" ref="D39:I39">D40+D51+D64+D76</f>
        <v>76611631.03</v>
      </c>
      <c r="E39" s="339">
        <f t="shared" si="1"/>
        <v>51911785.28</v>
      </c>
      <c r="F39" s="339">
        <f t="shared" si="1"/>
        <v>0</v>
      </c>
      <c r="G39" s="339">
        <f t="shared" si="1"/>
        <v>0</v>
      </c>
      <c r="H39" s="339">
        <f t="shared" si="1"/>
        <v>0</v>
      </c>
      <c r="I39" s="339">
        <f t="shared" si="1"/>
        <v>51911785.28</v>
      </c>
      <c r="J39" s="328">
        <f>D39-E39</f>
        <v>24699845.75</v>
      </c>
    </row>
    <row r="40" spans="1:10" s="329" customFormat="1" ht="22.5" customHeight="1" thickBot="1">
      <c r="A40" s="257" t="s">
        <v>160</v>
      </c>
      <c r="B40" s="340" t="s">
        <v>32</v>
      </c>
      <c r="C40" s="341" t="s">
        <v>8</v>
      </c>
      <c r="D40" s="342">
        <f aca="true" t="shared" si="2" ref="D40:I40">D41</f>
        <v>60713100</v>
      </c>
      <c r="E40" s="342">
        <f t="shared" si="2"/>
        <v>43286742.58</v>
      </c>
      <c r="F40" s="342">
        <f t="shared" si="2"/>
        <v>0</v>
      </c>
      <c r="G40" s="342">
        <f t="shared" si="2"/>
        <v>0</v>
      </c>
      <c r="H40" s="342">
        <f t="shared" si="2"/>
        <v>0</v>
      </c>
      <c r="I40" s="342">
        <f t="shared" si="2"/>
        <v>43286742.58</v>
      </c>
      <c r="J40" s="328">
        <f aca="true" t="shared" si="3" ref="J40:J86">D40-E40</f>
        <v>17426357.42</v>
      </c>
    </row>
    <row r="41" spans="1:10" s="329" customFormat="1" ht="22.5" thickBot="1">
      <c r="A41" s="256" t="s">
        <v>161</v>
      </c>
      <c r="B41" s="343" t="s">
        <v>32</v>
      </c>
      <c r="C41" s="344" t="s">
        <v>159</v>
      </c>
      <c r="D41" s="342">
        <f>D42+D45</f>
        <v>60713100</v>
      </c>
      <c r="E41" s="342">
        <f>E42+E45</f>
        <v>43286742.58</v>
      </c>
      <c r="F41" s="342">
        <f>F42+F45</f>
        <v>0</v>
      </c>
      <c r="G41" s="342">
        <f>G42+G45</f>
        <v>0</v>
      </c>
      <c r="H41" s="342">
        <f>H42+H45</f>
        <v>0</v>
      </c>
      <c r="I41" s="342">
        <f>E41</f>
        <v>43286742.58</v>
      </c>
      <c r="J41" s="328">
        <f t="shared" si="3"/>
        <v>17426357.42</v>
      </c>
    </row>
    <row r="42" spans="1:10" s="4" customFormat="1" ht="13.5" thickBot="1">
      <c r="A42" s="279" t="s">
        <v>226</v>
      </c>
      <c r="B42" s="58" t="s">
        <v>32</v>
      </c>
      <c r="C42" s="57">
        <v>111</v>
      </c>
      <c r="D42" s="295">
        <v>46400200</v>
      </c>
      <c r="E42" s="298">
        <v>33604871.3</v>
      </c>
      <c r="F42" s="295">
        <v>0</v>
      </c>
      <c r="G42" s="295">
        <v>0</v>
      </c>
      <c r="H42" s="295">
        <v>0</v>
      </c>
      <c r="I42" s="342">
        <f aca="true" t="shared" si="4" ref="I42:I86">E42</f>
        <v>33604871.3</v>
      </c>
      <c r="J42" s="328">
        <f t="shared" si="3"/>
        <v>12795328.700000003</v>
      </c>
    </row>
    <row r="43" spans="1:10" s="4" customFormat="1" ht="23.25" thickBot="1">
      <c r="A43" s="279" t="s">
        <v>227</v>
      </c>
      <c r="B43" s="58" t="s">
        <v>32</v>
      </c>
      <c r="C43" s="57">
        <v>112</v>
      </c>
      <c r="D43" s="295">
        <v>0</v>
      </c>
      <c r="E43" s="298">
        <v>0</v>
      </c>
      <c r="F43" s="295">
        <v>0</v>
      </c>
      <c r="G43" s="295">
        <v>0</v>
      </c>
      <c r="H43" s="295">
        <v>0</v>
      </c>
      <c r="I43" s="342">
        <f t="shared" si="4"/>
        <v>0</v>
      </c>
      <c r="J43" s="328">
        <f t="shared" si="3"/>
        <v>0</v>
      </c>
    </row>
    <row r="44" spans="1:10" s="4" customFormat="1" ht="34.5" thickBot="1">
      <c r="A44" s="279" t="s">
        <v>228</v>
      </c>
      <c r="B44" s="58" t="s">
        <v>32</v>
      </c>
      <c r="C44" s="57">
        <v>113</v>
      </c>
      <c r="D44" s="295">
        <v>0</v>
      </c>
      <c r="E44" s="295">
        <v>0</v>
      </c>
      <c r="F44" s="295">
        <v>0</v>
      </c>
      <c r="G44" s="295">
        <v>0</v>
      </c>
      <c r="H44" s="295">
        <v>0</v>
      </c>
      <c r="I44" s="342">
        <f t="shared" si="4"/>
        <v>0</v>
      </c>
      <c r="J44" s="328">
        <f t="shared" si="3"/>
        <v>0</v>
      </c>
    </row>
    <row r="45" spans="1:10" s="4" customFormat="1" ht="34.5" thickBot="1">
      <c r="A45" s="279" t="s">
        <v>229</v>
      </c>
      <c r="B45" s="56" t="s">
        <v>32</v>
      </c>
      <c r="C45" s="57">
        <v>119</v>
      </c>
      <c r="D45" s="295">
        <v>14312900</v>
      </c>
      <c r="E45" s="298">
        <v>9681871.28</v>
      </c>
      <c r="F45" s="295">
        <v>0</v>
      </c>
      <c r="G45" s="295">
        <v>0</v>
      </c>
      <c r="H45" s="295">
        <v>0</v>
      </c>
      <c r="I45" s="342">
        <f t="shared" si="4"/>
        <v>9681871.28</v>
      </c>
      <c r="J45" s="328">
        <f t="shared" si="3"/>
        <v>4631028.720000001</v>
      </c>
    </row>
    <row r="46" spans="1:10" s="329" customFormat="1" ht="33" thickBot="1">
      <c r="A46" s="280" t="s">
        <v>162</v>
      </c>
      <c r="B46" s="347" t="s">
        <v>32</v>
      </c>
      <c r="C46" s="348">
        <v>130</v>
      </c>
      <c r="D46" s="342">
        <v>0</v>
      </c>
      <c r="E46" s="342">
        <v>0</v>
      </c>
      <c r="F46" s="342">
        <v>0</v>
      </c>
      <c r="G46" s="342">
        <v>0</v>
      </c>
      <c r="H46" s="342">
        <v>0</v>
      </c>
      <c r="I46" s="342">
        <f t="shared" si="4"/>
        <v>0</v>
      </c>
      <c r="J46" s="328">
        <f t="shared" si="3"/>
        <v>0</v>
      </c>
    </row>
    <row r="47" spans="1:10" s="4" customFormat="1" ht="23.25" thickBot="1">
      <c r="A47" s="281" t="s">
        <v>163</v>
      </c>
      <c r="B47" s="58" t="s">
        <v>32</v>
      </c>
      <c r="C47" s="231">
        <v>131</v>
      </c>
      <c r="D47" s="295">
        <v>0</v>
      </c>
      <c r="E47" s="298">
        <v>0</v>
      </c>
      <c r="F47" s="295">
        <v>0</v>
      </c>
      <c r="G47" s="295">
        <v>0</v>
      </c>
      <c r="H47" s="295">
        <v>0</v>
      </c>
      <c r="I47" s="342">
        <f t="shared" si="4"/>
        <v>0</v>
      </c>
      <c r="J47" s="328">
        <f t="shared" si="3"/>
        <v>0</v>
      </c>
    </row>
    <row r="48" spans="1:10" s="4" customFormat="1" ht="34.5" thickBot="1">
      <c r="A48" s="281" t="s">
        <v>164</v>
      </c>
      <c r="B48" s="58" t="s">
        <v>32</v>
      </c>
      <c r="C48" s="57" t="s">
        <v>213</v>
      </c>
      <c r="D48" s="295">
        <v>0</v>
      </c>
      <c r="E48" s="298">
        <v>0</v>
      </c>
      <c r="F48" s="295">
        <v>0</v>
      </c>
      <c r="G48" s="295">
        <v>0</v>
      </c>
      <c r="H48" s="295">
        <v>0</v>
      </c>
      <c r="I48" s="342">
        <f t="shared" si="4"/>
        <v>0</v>
      </c>
      <c r="J48" s="328">
        <f t="shared" si="3"/>
        <v>0</v>
      </c>
    </row>
    <row r="49" spans="1:10" s="4" customFormat="1" ht="23.25" thickBot="1">
      <c r="A49" s="281" t="s">
        <v>165</v>
      </c>
      <c r="B49" s="58" t="s">
        <v>32</v>
      </c>
      <c r="C49" s="57">
        <v>134</v>
      </c>
      <c r="D49" s="295">
        <v>0</v>
      </c>
      <c r="E49" s="295">
        <v>0</v>
      </c>
      <c r="F49" s="295">
        <v>0</v>
      </c>
      <c r="G49" s="295">
        <v>0</v>
      </c>
      <c r="H49" s="295">
        <v>0</v>
      </c>
      <c r="I49" s="342">
        <f t="shared" si="4"/>
        <v>0</v>
      </c>
      <c r="J49" s="328">
        <f t="shared" si="3"/>
        <v>0</v>
      </c>
    </row>
    <row r="50" spans="1:10" s="4" customFormat="1" ht="34.5" thickBot="1">
      <c r="A50" s="281" t="s">
        <v>208</v>
      </c>
      <c r="B50" s="56" t="s">
        <v>32</v>
      </c>
      <c r="C50" s="57" t="s">
        <v>207</v>
      </c>
      <c r="D50" s="295">
        <v>0</v>
      </c>
      <c r="E50" s="298">
        <v>0</v>
      </c>
      <c r="F50" s="295">
        <v>0</v>
      </c>
      <c r="G50" s="295">
        <v>0</v>
      </c>
      <c r="H50" s="295">
        <v>0</v>
      </c>
      <c r="I50" s="342">
        <f t="shared" si="4"/>
        <v>0</v>
      </c>
      <c r="J50" s="328">
        <f t="shared" si="3"/>
        <v>0</v>
      </c>
    </row>
    <row r="51" spans="1:10" s="329" customFormat="1" ht="23.25" thickBot="1">
      <c r="A51" s="282" t="s">
        <v>230</v>
      </c>
      <c r="B51" s="343" t="s">
        <v>32</v>
      </c>
      <c r="C51" s="344">
        <v>200</v>
      </c>
      <c r="D51" s="342">
        <f aca="true" t="shared" si="5" ref="D51:I51">D52+D59</f>
        <v>15164331.03</v>
      </c>
      <c r="E51" s="342">
        <f t="shared" si="5"/>
        <v>8193741.7</v>
      </c>
      <c r="F51" s="342">
        <f t="shared" si="5"/>
        <v>0</v>
      </c>
      <c r="G51" s="342">
        <f t="shared" si="5"/>
        <v>0</v>
      </c>
      <c r="H51" s="342">
        <f t="shared" si="5"/>
        <v>0</v>
      </c>
      <c r="I51" s="342">
        <f t="shared" si="5"/>
        <v>8193741.7</v>
      </c>
      <c r="J51" s="328">
        <f t="shared" si="3"/>
        <v>6970589.329999999</v>
      </c>
    </row>
    <row r="52" spans="1:10" s="329" customFormat="1" ht="64.5" thickBot="1">
      <c r="A52" s="283" t="s">
        <v>166</v>
      </c>
      <c r="B52" s="343" t="s">
        <v>32</v>
      </c>
      <c r="C52" s="344">
        <v>220</v>
      </c>
      <c r="D52" s="342"/>
      <c r="E52" s="342">
        <v>0</v>
      </c>
      <c r="F52" s="342">
        <v>0</v>
      </c>
      <c r="G52" s="342">
        <v>0</v>
      </c>
      <c r="H52" s="342">
        <v>0</v>
      </c>
      <c r="I52" s="342">
        <f t="shared" si="4"/>
        <v>0</v>
      </c>
      <c r="J52" s="328">
        <f t="shared" si="3"/>
        <v>0</v>
      </c>
    </row>
    <row r="53" spans="1:10" s="4" customFormat="1" ht="25.5" customHeight="1" thickBot="1">
      <c r="A53" s="281" t="s">
        <v>167</v>
      </c>
      <c r="B53" s="56" t="s">
        <v>32</v>
      </c>
      <c r="C53" s="57">
        <v>221</v>
      </c>
      <c r="D53" s="295">
        <v>0</v>
      </c>
      <c r="E53" s="298">
        <v>0</v>
      </c>
      <c r="F53" s="295">
        <v>0</v>
      </c>
      <c r="G53" s="295">
        <v>0</v>
      </c>
      <c r="H53" s="295">
        <v>0</v>
      </c>
      <c r="I53" s="342">
        <f t="shared" si="4"/>
        <v>0</v>
      </c>
      <c r="J53" s="328">
        <f t="shared" si="3"/>
        <v>0</v>
      </c>
    </row>
    <row r="54" spans="1:10" s="4" customFormat="1" ht="24.75" customHeight="1" thickBot="1">
      <c r="A54" s="281" t="s">
        <v>168</v>
      </c>
      <c r="B54" s="56" t="s">
        <v>32</v>
      </c>
      <c r="C54" s="57">
        <v>222</v>
      </c>
      <c r="D54" s="295">
        <v>0</v>
      </c>
      <c r="E54" s="298">
        <v>0</v>
      </c>
      <c r="F54" s="295">
        <v>0</v>
      </c>
      <c r="G54" s="295">
        <v>0</v>
      </c>
      <c r="H54" s="295">
        <v>0</v>
      </c>
      <c r="I54" s="342">
        <f t="shared" si="4"/>
        <v>0</v>
      </c>
      <c r="J54" s="328">
        <f t="shared" si="3"/>
        <v>0</v>
      </c>
    </row>
    <row r="55" spans="1:10" s="4" customFormat="1" ht="23.25" thickBot="1">
      <c r="A55" s="281" t="s">
        <v>169</v>
      </c>
      <c r="B55" s="55" t="s">
        <v>32</v>
      </c>
      <c r="C55" s="230">
        <v>223</v>
      </c>
      <c r="D55" s="296">
        <v>0</v>
      </c>
      <c r="E55" s="306">
        <v>0</v>
      </c>
      <c r="F55" s="296">
        <v>0</v>
      </c>
      <c r="G55" s="296">
        <v>0</v>
      </c>
      <c r="H55" s="296">
        <v>0</v>
      </c>
      <c r="I55" s="342">
        <f t="shared" si="4"/>
        <v>0</v>
      </c>
      <c r="J55" s="328">
        <f t="shared" si="3"/>
        <v>0</v>
      </c>
    </row>
    <row r="56" spans="1:10" s="4" customFormat="1" ht="23.25" thickBot="1">
      <c r="A56" s="281" t="s">
        <v>170</v>
      </c>
      <c r="B56" s="55" t="s">
        <v>32</v>
      </c>
      <c r="C56" s="230">
        <v>224</v>
      </c>
      <c r="D56" s="296">
        <v>0</v>
      </c>
      <c r="E56" s="306">
        <v>0</v>
      </c>
      <c r="F56" s="296">
        <v>0</v>
      </c>
      <c r="G56" s="296">
        <v>0</v>
      </c>
      <c r="H56" s="296">
        <v>0</v>
      </c>
      <c r="I56" s="342">
        <f t="shared" si="4"/>
        <v>0</v>
      </c>
      <c r="J56" s="328">
        <f t="shared" si="3"/>
        <v>0</v>
      </c>
    </row>
    <row r="57" spans="1:10" s="4" customFormat="1" ht="23.25" thickBot="1">
      <c r="A57" s="281" t="s">
        <v>171</v>
      </c>
      <c r="B57" s="55" t="s">
        <v>32</v>
      </c>
      <c r="C57" s="230">
        <v>225</v>
      </c>
      <c r="D57" s="296">
        <v>0</v>
      </c>
      <c r="E57" s="306">
        <v>0</v>
      </c>
      <c r="F57" s="296">
        <v>0</v>
      </c>
      <c r="G57" s="296">
        <v>0</v>
      </c>
      <c r="H57" s="296">
        <v>0</v>
      </c>
      <c r="I57" s="342">
        <f t="shared" si="4"/>
        <v>0</v>
      </c>
      <c r="J57" s="328">
        <f t="shared" si="3"/>
        <v>0</v>
      </c>
    </row>
    <row r="58" spans="1:10" s="4" customFormat="1" ht="23.25" thickBot="1">
      <c r="A58" s="281" t="s">
        <v>172</v>
      </c>
      <c r="B58" s="55" t="s">
        <v>32</v>
      </c>
      <c r="C58" s="230">
        <v>226</v>
      </c>
      <c r="D58" s="296">
        <v>0</v>
      </c>
      <c r="E58" s="306">
        <v>0</v>
      </c>
      <c r="F58" s="296">
        <v>0</v>
      </c>
      <c r="G58" s="296">
        <v>0</v>
      </c>
      <c r="H58" s="296">
        <v>0</v>
      </c>
      <c r="I58" s="342">
        <f t="shared" si="4"/>
        <v>0</v>
      </c>
      <c r="J58" s="328">
        <f t="shared" si="3"/>
        <v>0</v>
      </c>
    </row>
    <row r="59" spans="1:10" s="329" customFormat="1" ht="23.25" customHeight="1" thickBot="1">
      <c r="A59" s="283" t="s">
        <v>173</v>
      </c>
      <c r="B59" s="347" t="s">
        <v>32</v>
      </c>
      <c r="C59" s="349">
        <v>240</v>
      </c>
      <c r="D59" s="350">
        <f aca="true" t="shared" si="6" ref="D59:I59">D62</f>
        <v>15164331.03</v>
      </c>
      <c r="E59" s="350">
        <f t="shared" si="6"/>
        <v>8193741.7</v>
      </c>
      <c r="F59" s="350">
        <f t="shared" si="6"/>
        <v>0</v>
      </c>
      <c r="G59" s="350">
        <f t="shared" si="6"/>
        <v>0</v>
      </c>
      <c r="H59" s="350">
        <f t="shared" si="6"/>
        <v>0</v>
      </c>
      <c r="I59" s="350">
        <f t="shared" si="6"/>
        <v>8193741.7</v>
      </c>
      <c r="J59" s="328">
        <f t="shared" si="3"/>
        <v>6970589.329999999</v>
      </c>
    </row>
    <row r="60" spans="1:10" s="4" customFormat="1" ht="23.25" thickBot="1">
      <c r="A60" s="284" t="s">
        <v>174</v>
      </c>
      <c r="B60" s="55" t="s">
        <v>32</v>
      </c>
      <c r="C60" s="230">
        <v>241</v>
      </c>
      <c r="D60" s="296">
        <v>0</v>
      </c>
      <c r="E60" s="306">
        <v>0</v>
      </c>
      <c r="F60" s="296">
        <v>0</v>
      </c>
      <c r="G60" s="296">
        <v>0</v>
      </c>
      <c r="H60" s="296">
        <v>0</v>
      </c>
      <c r="I60" s="342">
        <f t="shared" si="4"/>
        <v>0</v>
      </c>
      <c r="J60" s="328">
        <f t="shared" si="3"/>
        <v>0</v>
      </c>
    </row>
    <row r="61" spans="1:10" s="4" customFormat="1" ht="23.25" thickBot="1">
      <c r="A61" s="285" t="s">
        <v>175</v>
      </c>
      <c r="B61" s="55" t="s">
        <v>32</v>
      </c>
      <c r="C61" s="230">
        <v>243</v>
      </c>
      <c r="D61" s="296">
        <v>0</v>
      </c>
      <c r="E61" s="306">
        <v>0</v>
      </c>
      <c r="F61" s="296">
        <v>0</v>
      </c>
      <c r="G61" s="296">
        <v>0</v>
      </c>
      <c r="H61" s="296">
        <v>0</v>
      </c>
      <c r="I61" s="342">
        <f t="shared" si="4"/>
        <v>0</v>
      </c>
      <c r="J61" s="328">
        <f t="shared" si="3"/>
        <v>0</v>
      </c>
    </row>
    <row r="62" spans="1:10" s="4" customFormat="1" ht="23.25" thickBot="1">
      <c r="A62" s="285" t="s">
        <v>176</v>
      </c>
      <c r="B62" s="55" t="s">
        <v>32</v>
      </c>
      <c r="C62" s="230">
        <v>244</v>
      </c>
      <c r="D62" s="296">
        <v>15164331.03</v>
      </c>
      <c r="E62" s="306">
        <v>8193741.7</v>
      </c>
      <c r="F62" s="296">
        <v>0</v>
      </c>
      <c r="G62" s="296">
        <v>0</v>
      </c>
      <c r="H62" s="296">
        <v>0</v>
      </c>
      <c r="I62" s="342">
        <f t="shared" si="4"/>
        <v>8193741.7</v>
      </c>
      <c r="J62" s="328">
        <f t="shared" si="3"/>
        <v>6970589.329999999</v>
      </c>
    </row>
    <row r="63" spans="1:10" s="4" customFormat="1" ht="36.75" customHeight="1" thickBot="1">
      <c r="A63" s="285" t="s">
        <v>177</v>
      </c>
      <c r="B63" s="55" t="s">
        <v>32</v>
      </c>
      <c r="C63" s="230">
        <v>245</v>
      </c>
      <c r="D63" s="296">
        <v>0</v>
      </c>
      <c r="E63" s="306">
        <v>0</v>
      </c>
      <c r="F63" s="296">
        <v>0</v>
      </c>
      <c r="G63" s="296">
        <v>0</v>
      </c>
      <c r="H63" s="296">
        <v>0</v>
      </c>
      <c r="I63" s="342">
        <f t="shared" si="4"/>
        <v>0</v>
      </c>
      <c r="J63" s="328">
        <f t="shared" si="3"/>
        <v>0</v>
      </c>
    </row>
    <row r="64" spans="1:10" s="329" customFormat="1" ht="15" customHeight="1" thickBot="1">
      <c r="A64" s="286" t="s">
        <v>178</v>
      </c>
      <c r="B64" s="347" t="s">
        <v>32</v>
      </c>
      <c r="C64" s="349">
        <v>300</v>
      </c>
      <c r="D64" s="350">
        <f aca="true" t="shared" si="7" ref="D64:I65">D65</f>
        <v>240000</v>
      </c>
      <c r="E64" s="350">
        <f t="shared" si="7"/>
        <v>214000</v>
      </c>
      <c r="F64" s="350">
        <f t="shared" si="7"/>
        <v>0</v>
      </c>
      <c r="G64" s="350">
        <f t="shared" si="7"/>
        <v>0</v>
      </c>
      <c r="H64" s="350">
        <f t="shared" si="7"/>
        <v>0</v>
      </c>
      <c r="I64" s="350">
        <f t="shared" si="7"/>
        <v>214000</v>
      </c>
      <c r="J64" s="328">
        <f t="shared" si="3"/>
        <v>26000</v>
      </c>
    </row>
    <row r="65" spans="1:10" s="329" customFormat="1" ht="22.5" thickBot="1">
      <c r="A65" s="287" t="s">
        <v>179</v>
      </c>
      <c r="B65" s="347" t="s">
        <v>32</v>
      </c>
      <c r="C65" s="349">
        <v>320</v>
      </c>
      <c r="D65" s="350">
        <f t="shared" si="7"/>
        <v>240000</v>
      </c>
      <c r="E65" s="350">
        <f t="shared" si="7"/>
        <v>214000</v>
      </c>
      <c r="F65" s="350">
        <f t="shared" si="7"/>
        <v>0</v>
      </c>
      <c r="G65" s="350">
        <f t="shared" si="7"/>
        <v>0</v>
      </c>
      <c r="H65" s="350">
        <f t="shared" si="7"/>
        <v>0</v>
      </c>
      <c r="I65" s="350">
        <f t="shared" si="7"/>
        <v>214000</v>
      </c>
      <c r="J65" s="328">
        <f t="shared" si="3"/>
        <v>26000</v>
      </c>
    </row>
    <row r="66" spans="1:10" s="4" customFormat="1" ht="23.25" thickBot="1">
      <c r="A66" s="284" t="s">
        <v>180</v>
      </c>
      <c r="B66" s="55" t="s">
        <v>32</v>
      </c>
      <c r="C66" s="230">
        <v>321</v>
      </c>
      <c r="D66" s="296">
        <v>240000</v>
      </c>
      <c r="E66" s="306">
        <v>214000</v>
      </c>
      <c r="F66" s="296">
        <v>0</v>
      </c>
      <c r="G66" s="296">
        <v>0</v>
      </c>
      <c r="H66" s="296">
        <v>0</v>
      </c>
      <c r="I66" s="342">
        <f t="shared" si="4"/>
        <v>214000</v>
      </c>
      <c r="J66" s="328">
        <f t="shared" si="3"/>
        <v>26000</v>
      </c>
    </row>
    <row r="67" spans="1:10" s="4" customFormat="1" ht="13.5" thickBot="1">
      <c r="A67" s="284" t="s">
        <v>181</v>
      </c>
      <c r="B67" s="55" t="s">
        <v>32</v>
      </c>
      <c r="C67" s="230">
        <v>322</v>
      </c>
      <c r="D67" s="296">
        <v>0</v>
      </c>
      <c r="E67" s="306">
        <v>0</v>
      </c>
      <c r="F67" s="296">
        <v>0</v>
      </c>
      <c r="G67" s="296">
        <v>0</v>
      </c>
      <c r="H67" s="296">
        <v>0</v>
      </c>
      <c r="I67" s="342">
        <f t="shared" si="4"/>
        <v>0</v>
      </c>
      <c r="J67" s="328">
        <f t="shared" si="3"/>
        <v>0</v>
      </c>
    </row>
    <row r="68" spans="1:10" s="4" customFormat="1" ht="23.25" thickBot="1">
      <c r="A68" s="284" t="s">
        <v>182</v>
      </c>
      <c r="B68" s="55" t="s">
        <v>32</v>
      </c>
      <c r="C68" s="230">
        <v>323</v>
      </c>
      <c r="D68" s="296">
        <v>0</v>
      </c>
      <c r="E68" s="306">
        <v>0</v>
      </c>
      <c r="F68" s="296">
        <v>0</v>
      </c>
      <c r="G68" s="296">
        <v>0</v>
      </c>
      <c r="H68" s="296">
        <v>0</v>
      </c>
      <c r="I68" s="342">
        <f t="shared" si="4"/>
        <v>0</v>
      </c>
      <c r="J68" s="328">
        <f t="shared" si="3"/>
        <v>0</v>
      </c>
    </row>
    <row r="69" spans="1:10" s="4" customFormat="1" ht="14.25" customHeight="1" thickBot="1">
      <c r="A69" s="259" t="s">
        <v>183</v>
      </c>
      <c r="B69" s="55" t="s">
        <v>32</v>
      </c>
      <c r="C69" s="230">
        <v>340</v>
      </c>
      <c r="D69" s="296">
        <v>0</v>
      </c>
      <c r="E69" s="306">
        <v>0</v>
      </c>
      <c r="F69" s="296">
        <v>0</v>
      </c>
      <c r="G69" s="296">
        <v>0</v>
      </c>
      <c r="H69" s="296">
        <v>0</v>
      </c>
      <c r="I69" s="342">
        <f t="shared" si="4"/>
        <v>0</v>
      </c>
      <c r="J69" s="328">
        <f t="shared" si="3"/>
        <v>0</v>
      </c>
    </row>
    <row r="70" spans="1:10" s="4" customFormat="1" ht="14.25" customHeight="1" thickBot="1">
      <c r="A70" s="259" t="s">
        <v>184</v>
      </c>
      <c r="B70" s="55" t="s">
        <v>32</v>
      </c>
      <c r="C70" s="230">
        <v>350</v>
      </c>
      <c r="D70" s="296">
        <v>0</v>
      </c>
      <c r="E70" s="306">
        <v>0</v>
      </c>
      <c r="F70" s="296">
        <v>0</v>
      </c>
      <c r="G70" s="296">
        <v>0</v>
      </c>
      <c r="H70" s="296">
        <v>0</v>
      </c>
      <c r="I70" s="342">
        <f t="shared" si="4"/>
        <v>0</v>
      </c>
      <c r="J70" s="328">
        <f t="shared" si="3"/>
        <v>0</v>
      </c>
    </row>
    <row r="71" spans="1:10" s="4" customFormat="1" ht="14.25" customHeight="1" thickBot="1">
      <c r="A71" s="259" t="s">
        <v>185</v>
      </c>
      <c r="B71" s="55" t="s">
        <v>32</v>
      </c>
      <c r="C71" s="230">
        <v>360</v>
      </c>
      <c r="D71" s="296">
        <v>0</v>
      </c>
      <c r="E71" s="306">
        <v>0</v>
      </c>
      <c r="F71" s="296">
        <v>0</v>
      </c>
      <c r="G71" s="296">
        <v>0</v>
      </c>
      <c r="H71" s="296">
        <v>0</v>
      </c>
      <c r="I71" s="342">
        <f t="shared" si="4"/>
        <v>0</v>
      </c>
      <c r="J71" s="328">
        <f t="shared" si="3"/>
        <v>0</v>
      </c>
    </row>
    <row r="72" spans="1:10" s="329" customFormat="1" ht="23.25" thickBot="1">
      <c r="A72" s="288" t="s">
        <v>231</v>
      </c>
      <c r="B72" s="347" t="s">
        <v>32</v>
      </c>
      <c r="C72" s="349">
        <v>400</v>
      </c>
      <c r="D72" s="350">
        <v>0</v>
      </c>
      <c r="E72" s="350">
        <v>0</v>
      </c>
      <c r="F72" s="350">
        <v>0</v>
      </c>
      <c r="G72" s="350">
        <v>0</v>
      </c>
      <c r="H72" s="350">
        <v>0</v>
      </c>
      <c r="I72" s="342">
        <f t="shared" si="4"/>
        <v>0</v>
      </c>
      <c r="J72" s="328">
        <f t="shared" si="3"/>
        <v>0</v>
      </c>
    </row>
    <row r="73" spans="1:10" s="329" customFormat="1" ht="15" customHeight="1" thickBot="1">
      <c r="A73" s="258" t="s">
        <v>186</v>
      </c>
      <c r="B73" s="347" t="s">
        <v>32</v>
      </c>
      <c r="C73" s="349" t="s">
        <v>34</v>
      </c>
      <c r="D73" s="350">
        <v>0</v>
      </c>
      <c r="E73" s="350">
        <v>0</v>
      </c>
      <c r="F73" s="350">
        <v>0</v>
      </c>
      <c r="G73" s="350">
        <v>0</v>
      </c>
      <c r="H73" s="350">
        <v>0</v>
      </c>
      <c r="I73" s="342">
        <f t="shared" si="4"/>
        <v>0</v>
      </c>
      <c r="J73" s="328">
        <f t="shared" si="3"/>
        <v>0</v>
      </c>
    </row>
    <row r="74" spans="1:10" s="4" customFormat="1" ht="34.5" thickBot="1">
      <c r="A74" s="284" t="s">
        <v>211</v>
      </c>
      <c r="B74" s="55" t="s">
        <v>32</v>
      </c>
      <c r="C74" s="230" t="s">
        <v>209</v>
      </c>
      <c r="D74" s="296">
        <v>0</v>
      </c>
      <c r="E74" s="306">
        <v>0</v>
      </c>
      <c r="F74" s="296">
        <v>0</v>
      </c>
      <c r="G74" s="296">
        <v>0</v>
      </c>
      <c r="H74" s="296">
        <v>0</v>
      </c>
      <c r="I74" s="342">
        <f t="shared" si="4"/>
        <v>0</v>
      </c>
      <c r="J74" s="328">
        <f t="shared" si="3"/>
        <v>0</v>
      </c>
    </row>
    <row r="75" spans="1:10" s="4" customFormat="1" ht="34.5" thickBot="1">
      <c r="A75" s="281" t="s">
        <v>212</v>
      </c>
      <c r="B75" s="55" t="s">
        <v>32</v>
      </c>
      <c r="C75" s="230" t="s">
        <v>210</v>
      </c>
      <c r="D75" s="296">
        <v>0</v>
      </c>
      <c r="E75" s="306">
        <v>0</v>
      </c>
      <c r="F75" s="296">
        <v>0</v>
      </c>
      <c r="G75" s="296">
        <v>0</v>
      </c>
      <c r="H75" s="296">
        <v>0</v>
      </c>
      <c r="I75" s="342">
        <f t="shared" si="4"/>
        <v>0</v>
      </c>
      <c r="J75" s="328">
        <f t="shared" si="3"/>
        <v>0</v>
      </c>
    </row>
    <row r="76" spans="1:10" s="329" customFormat="1" ht="14.25" customHeight="1" thickBot="1">
      <c r="A76" s="289" t="s">
        <v>187</v>
      </c>
      <c r="B76" s="347" t="s">
        <v>32</v>
      </c>
      <c r="C76" s="349">
        <v>800</v>
      </c>
      <c r="D76" s="350">
        <f aca="true" t="shared" si="8" ref="D76:I76">D77+D79</f>
        <v>494200</v>
      </c>
      <c r="E76" s="350">
        <f t="shared" si="8"/>
        <v>217301</v>
      </c>
      <c r="F76" s="350">
        <f t="shared" si="8"/>
        <v>0</v>
      </c>
      <c r="G76" s="350">
        <f t="shared" si="8"/>
        <v>0</v>
      </c>
      <c r="H76" s="350">
        <f t="shared" si="8"/>
        <v>0</v>
      </c>
      <c r="I76" s="350">
        <f t="shared" si="8"/>
        <v>217301</v>
      </c>
      <c r="J76" s="328">
        <f t="shared" si="3"/>
        <v>276899</v>
      </c>
    </row>
    <row r="77" spans="1:10" s="329" customFormat="1" ht="14.25" customHeight="1" thickBot="1">
      <c r="A77" s="283" t="s">
        <v>188</v>
      </c>
      <c r="B77" s="347" t="s">
        <v>32</v>
      </c>
      <c r="C77" s="349">
        <v>830</v>
      </c>
      <c r="D77" s="350">
        <v>0</v>
      </c>
      <c r="E77" s="350">
        <v>0</v>
      </c>
      <c r="F77" s="350">
        <v>0</v>
      </c>
      <c r="G77" s="350">
        <v>0</v>
      </c>
      <c r="H77" s="350">
        <v>0</v>
      </c>
      <c r="I77" s="342">
        <f t="shared" si="4"/>
        <v>0</v>
      </c>
      <c r="J77" s="328">
        <f t="shared" si="3"/>
        <v>0</v>
      </c>
    </row>
    <row r="78" spans="1:10" s="4" customFormat="1" ht="79.5" thickBot="1">
      <c r="A78" s="284" t="s">
        <v>232</v>
      </c>
      <c r="B78" s="55" t="s">
        <v>32</v>
      </c>
      <c r="C78" s="230">
        <v>831</v>
      </c>
      <c r="D78" s="296">
        <v>0</v>
      </c>
      <c r="E78" s="306">
        <v>0</v>
      </c>
      <c r="F78" s="296">
        <v>0</v>
      </c>
      <c r="G78" s="296">
        <v>0</v>
      </c>
      <c r="H78" s="296">
        <v>0</v>
      </c>
      <c r="I78" s="342">
        <f t="shared" si="4"/>
        <v>0</v>
      </c>
      <c r="J78" s="328">
        <f t="shared" si="3"/>
        <v>0</v>
      </c>
    </row>
    <row r="79" spans="1:10" s="329" customFormat="1" ht="14.25" customHeight="1" thickBot="1">
      <c r="A79" s="287" t="s">
        <v>189</v>
      </c>
      <c r="B79" s="347" t="s">
        <v>32</v>
      </c>
      <c r="C79" s="349">
        <v>850</v>
      </c>
      <c r="D79" s="350">
        <f aca="true" t="shared" si="9" ref="D79:I79">D80+D81+D82</f>
        <v>494200</v>
      </c>
      <c r="E79" s="350">
        <f t="shared" si="9"/>
        <v>217301</v>
      </c>
      <c r="F79" s="350">
        <f t="shared" si="9"/>
        <v>0</v>
      </c>
      <c r="G79" s="350">
        <f t="shared" si="9"/>
        <v>0</v>
      </c>
      <c r="H79" s="350">
        <f t="shared" si="9"/>
        <v>0</v>
      </c>
      <c r="I79" s="350">
        <f t="shared" si="9"/>
        <v>217301</v>
      </c>
      <c r="J79" s="328">
        <f t="shared" si="3"/>
        <v>276899</v>
      </c>
    </row>
    <row r="80" spans="1:10" s="4" customFormat="1" ht="23.25" thickBot="1">
      <c r="A80" s="284" t="s">
        <v>190</v>
      </c>
      <c r="B80" s="55" t="s">
        <v>32</v>
      </c>
      <c r="C80" s="230">
        <v>851</v>
      </c>
      <c r="D80" s="296">
        <v>430244</v>
      </c>
      <c r="E80" s="306">
        <v>153345</v>
      </c>
      <c r="F80" s="296">
        <v>0</v>
      </c>
      <c r="G80" s="296">
        <v>0</v>
      </c>
      <c r="H80" s="296">
        <v>0</v>
      </c>
      <c r="I80" s="342">
        <f t="shared" si="4"/>
        <v>153345</v>
      </c>
      <c r="J80" s="328">
        <f t="shared" si="3"/>
        <v>276899</v>
      </c>
    </row>
    <row r="81" spans="1:10" s="4" customFormat="1" ht="15" customHeight="1" thickBot="1">
      <c r="A81" s="284" t="s">
        <v>191</v>
      </c>
      <c r="B81" s="55" t="s">
        <v>32</v>
      </c>
      <c r="C81" s="230">
        <v>852</v>
      </c>
      <c r="D81" s="306">
        <v>35456</v>
      </c>
      <c r="E81" s="306">
        <v>35456</v>
      </c>
      <c r="F81" s="296">
        <v>0</v>
      </c>
      <c r="G81" s="296">
        <v>0</v>
      </c>
      <c r="H81" s="296">
        <v>0</v>
      </c>
      <c r="I81" s="342">
        <f t="shared" si="4"/>
        <v>35456</v>
      </c>
      <c r="J81" s="328">
        <f t="shared" si="3"/>
        <v>0</v>
      </c>
    </row>
    <row r="82" spans="1:10" s="4" customFormat="1" ht="15" customHeight="1" thickBot="1">
      <c r="A82" s="259" t="s">
        <v>192</v>
      </c>
      <c r="B82" s="55" t="s">
        <v>32</v>
      </c>
      <c r="C82" s="230">
        <v>853</v>
      </c>
      <c r="D82" s="296">
        <v>28500</v>
      </c>
      <c r="E82" s="296">
        <v>28500</v>
      </c>
      <c r="F82" s="296">
        <v>0</v>
      </c>
      <c r="G82" s="296">
        <v>0</v>
      </c>
      <c r="H82" s="296">
        <v>0</v>
      </c>
      <c r="I82" s="342">
        <f t="shared" si="4"/>
        <v>28500</v>
      </c>
      <c r="J82" s="328">
        <f t="shared" si="3"/>
        <v>0</v>
      </c>
    </row>
    <row r="83" spans="1:10" s="329" customFormat="1" ht="24.75" customHeight="1" thickBot="1">
      <c r="A83" s="287" t="s">
        <v>193</v>
      </c>
      <c r="B83" s="347" t="s">
        <v>32</v>
      </c>
      <c r="C83" s="349">
        <v>860</v>
      </c>
      <c r="D83" s="350">
        <v>0</v>
      </c>
      <c r="E83" s="350">
        <v>0</v>
      </c>
      <c r="F83" s="350">
        <v>0</v>
      </c>
      <c r="G83" s="350">
        <v>0</v>
      </c>
      <c r="H83" s="350">
        <v>0</v>
      </c>
      <c r="I83" s="342">
        <f t="shared" si="4"/>
        <v>0</v>
      </c>
      <c r="J83" s="328">
        <f t="shared" si="3"/>
        <v>0</v>
      </c>
    </row>
    <row r="84" spans="1:10" s="4" customFormat="1" ht="14.25" customHeight="1" thickBot="1">
      <c r="A84" s="284" t="s">
        <v>194</v>
      </c>
      <c r="B84" s="55" t="s">
        <v>32</v>
      </c>
      <c r="C84" s="230">
        <v>862</v>
      </c>
      <c r="D84" s="296">
        <v>0</v>
      </c>
      <c r="E84" s="306">
        <v>0</v>
      </c>
      <c r="F84" s="296">
        <v>0</v>
      </c>
      <c r="G84" s="296">
        <v>0</v>
      </c>
      <c r="H84" s="296">
        <v>0</v>
      </c>
      <c r="I84" s="342">
        <f t="shared" si="4"/>
        <v>0</v>
      </c>
      <c r="J84" s="328">
        <f t="shared" si="3"/>
        <v>0</v>
      </c>
    </row>
    <row r="85" spans="1:10" s="4" customFormat="1" ht="34.5" thickBot="1">
      <c r="A85" s="284" t="s">
        <v>195</v>
      </c>
      <c r="B85" s="55" t="s">
        <v>32</v>
      </c>
      <c r="C85" s="59">
        <v>863</v>
      </c>
      <c r="D85" s="297">
        <v>0</v>
      </c>
      <c r="E85" s="307">
        <v>0</v>
      </c>
      <c r="F85" s="297">
        <v>0</v>
      </c>
      <c r="G85" s="297">
        <v>0</v>
      </c>
      <c r="H85" s="297">
        <v>0</v>
      </c>
      <c r="I85" s="342">
        <f t="shared" si="4"/>
        <v>0</v>
      </c>
      <c r="J85" s="328">
        <f t="shared" si="3"/>
        <v>0</v>
      </c>
    </row>
    <row r="86" spans="1:10" s="329" customFormat="1" ht="15" customHeight="1" thickBot="1">
      <c r="A86" s="61" t="s">
        <v>88</v>
      </c>
      <c r="B86" s="354">
        <v>450</v>
      </c>
      <c r="C86" s="355" t="s">
        <v>79</v>
      </c>
      <c r="D86" s="356">
        <f>D18-D39</f>
        <v>-3200</v>
      </c>
      <c r="E86" s="356">
        <f>E18-E39</f>
        <v>1842289.4699999988</v>
      </c>
      <c r="F86" s="356">
        <v>0</v>
      </c>
      <c r="G86" s="356">
        <v>0</v>
      </c>
      <c r="H86" s="356">
        <v>0</v>
      </c>
      <c r="I86" s="342">
        <f t="shared" si="4"/>
        <v>1842289.4699999988</v>
      </c>
      <c r="J86" s="328">
        <f t="shared" si="3"/>
        <v>-1845489.4699999988</v>
      </c>
    </row>
    <row r="87" spans="1:10" s="4" customFormat="1" ht="24" customHeight="1">
      <c r="A87" s="48"/>
      <c r="B87" s="62"/>
      <c r="C87" s="23" t="s">
        <v>89</v>
      </c>
      <c r="D87" s="63"/>
      <c r="E87" s="50"/>
      <c r="F87" s="50"/>
      <c r="G87" s="50"/>
      <c r="H87" s="50"/>
      <c r="I87" s="50"/>
      <c r="J87" s="210" t="s">
        <v>127</v>
      </c>
    </row>
    <row r="88" spans="1:10" s="4" customFormat="1" ht="14.25" customHeight="1">
      <c r="A88" s="439" t="s">
        <v>33</v>
      </c>
      <c r="B88" s="439" t="s">
        <v>3</v>
      </c>
      <c r="C88" s="439" t="s">
        <v>4</v>
      </c>
      <c r="D88" s="442" t="s">
        <v>142</v>
      </c>
      <c r="E88" s="444" t="s">
        <v>70</v>
      </c>
      <c r="F88" s="445"/>
      <c r="G88" s="445"/>
      <c r="H88" s="445"/>
      <c r="I88" s="446"/>
      <c r="J88" s="442" t="s">
        <v>145</v>
      </c>
    </row>
    <row r="89" spans="1:10" s="4" customFormat="1" ht="23.25" customHeight="1">
      <c r="A89" s="440"/>
      <c r="B89" s="441"/>
      <c r="C89" s="441"/>
      <c r="D89" s="443"/>
      <c r="E89" s="31" t="s">
        <v>71</v>
      </c>
      <c r="F89" s="31" t="s">
        <v>72</v>
      </c>
      <c r="G89" s="32" t="s">
        <v>143</v>
      </c>
      <c r="H89" s="30" t="s">
        <v>144</v>
      </c>
      <c r="I89" s="31" t="s">
        <v>49</v>
      </c>
      <c r="J89" s="443"/>
    </row>
    <row r="90" spans="1:10" s="4" customFormat="1" ht="11.25" customHeight="1" thickBot="1">
      <c r="A90" s="33">
        <v>1</v>
      </c>
      <c r="B90" s="5">
        <v>2</v>
      </c>
      <c r="C90" s="5">
        <v>3</v>
      </c>
      <c r="D90" s="34" t="s">
        <v>73</v>
      </c>
      <c r="E90" s="35" t="s">
        <v>74</v>
      </c>
      <c r="F90" s="34" t="s">
        <v>5</v>
      </c>
      <c r="G90" s="34" t="s">
        <v>6</v>
      </c>
      <c r="H90" s="34" t="s">
        <v>75</v>
      </c>
      <c r="I90" s="34" t="s">
        <v>76</v>
      </c>
      <c r="J90" s="34" t="s">
        <v>52</v>
      </c>
    </row>
    <row r="91" spans="1:10" s="329" customFormat="1" ht="34.5" thickBot="1">
      <c r="A91" s="248" t="s">
        <v>235</v>
      </c>
      <c r="B91" s="358" t="s">
        <v>87</v>
      </c>
      <c r="C91" s="359"/>
      <c r="D91" s="360">
        <v>3200</v>
      </c>
      <c r="E91" s="360">
        <f>E104</f>
        <v>-1842289.4699999988</v>
      </c>
      <c r="F91" s="360">
        <f>F107</f>
        <v>0</v>
      </c>
      <c r="G91" s="360">
        <f>G107</f>
        <v>0</v>
      </c>
      <c r="H91" s="360">
        <f>H107</f>
        <v>0</v>
      </c>
      <c r="I91" s="360">
        <f>E91</f>
        <v>-1842289.4699999988</v>
      </c>
      <c r="J91" s="328">
        <f>D91-E91</f>
        <v>1845489.4699999988</v>
      </c>
    </row>
    <row r="92" spans="1:10" s="4" customFormat="1" ht="11.25" customHeight="1" thickBot="1">
      <c r="A92" s="64" t="s">
        <v>20</v>
      </c>
      <c r="B92" s="40"/>
      <c r="C92" s="41"/>
      <c r="D92" s="198"/>
      <c r="E92" s="199"/>
      <c r="F92" s="198"/>
      <c r="G92" s="198"/>
      <c r="H92" s="198"/>
      <c r="I92" s="198"/>
      <c r="J92" s="328">
        <f aca="true" t="shared" si="10" ref="J92:J104">D92-E92</f>
        <v>0</v>
      </c>
    </row>
    <row r="93" spans="1:10" s="329" customFormat="1" ht="13.5" customHeight="1" thickBot="1">
      <c r="A93" s="361" t="s">
        <v>90</v>
      </c>
      <c r="B93" s="362" t="s">
        <v>40</v>
      </c>
      <c r="C93" s="363"/>
      <c r="D93" s="364">
        <v>0</v>
      </c>
      <c r="E93" s="364">
        <v>0</v>
      </c>
      <c r="F93" s="364">
        <v>0</v>
      </c>
      <c r="G93" s="364">
        <v>0</v>
      </c>
      <c r="H93" s="364">
        <v>0</v>
      </c>
      <c r="I93" s="335">
        <v>0</v>
      </c>
      <c r="J93" s="328">
        <f t="shared" si="10"/>
        <v>0</v>
      </c>
    </row>
    <row r="94" spans="1:10" s="4" customFormat="1" ht="13.5" customHeight="1" thickBot="1">
      <c r="A94" s="278" t="s">
        <v>214</v>
      </c>
      <c r="B94" s="65" t="s">
        <v>40</v>
      </c>
      <c r="C94" s="66" t="s">
        <v>215</v>
      </c>
      <c r="D94" s="298">
        <v>0</v>
      </c>
      <c r="E94" s="298">
        <v>0</v>
      </c>
      <c r="F94" s="298">
        <v>0</v>
      </c>
      <c r="G94" s="298">
        <v>0</v>
      </c>
      <c r="H94" s="298">
        <v>0</v>
      </c>
      <c r="I94" s="310">
        <v>0</v>
      </c>
      <c r="J94" s="328">
        <f t="shared" si="10"/>
        <v>0</v>
      </c>
    </row>
    <row r="95" spans="1:10" s="4" customFormat="1" ht="23.25" thickBot="1">
      <c r="A95" s="67" t="s">
        <v>216</v>
      </c>
      <c r="B95" s="65" t="s">
        <v>40</v>
      </c>
      <c r="C95" s="66" t="s">
        <v>40</v>
      </c>
      <c r="D95" s="298">
        <v>0</v>
      </c>
      <c r="E95" s="298">
        <v>0</v>
      </c>
      <c r="F95" s="298">
        <v>0</v>
      </c>
      <c r="G95" s="298">
        <v>0</v>
      </c>
      <c r="H95" s="298">
        <v>0</v>
      </c>
      <c r="I95" s="310">
        <v>0</v>
      </c>
      <c r="J95" s="328">
        <f t="shared" si="10"/>
        <v>0</v>
      </c>
    </row>
    <row r="96" spans="1:10" s="4" customFormat="1" ht="23.25" thickBot="1">
      <c r="A96" s="67" t="s">
        <v>217</v>
      </c>
      <c r="B96" s="65" t="s">
        <v>40</v>
      </c>
      <c r="C96" s="66" t="s">
        <v>41</v>
      </c>
      <c r="D96" s="298">
        <v>0</v>
      </c>
      <c r="E96" s="298">
        <v>0</v>
      </c>
      <c r="F96" s="298">
        <v>0</v>
      </c>
      <c r="G96" s="298">
        <v>0</v>
      </c>
      <c r="H96" s="298">
        <v>0</v>
      </c>
      <c r="I96" s="310">
        <v>0</v>
      </c>
      <c r="J96" s="328">
        <f t="shared" si="10"/>
        <v>0</v>
      </c>
    </row>
    <row r="97" spans="1:10" s="4" customFormat="1" ht="13.5" customHeight="1" thickBot="1">
      <c r="A97" s="67" t="s">
        <v>218</v>
      </c>
      <c r="B97" s="65" t="s">
        <v>40</v>
      </c>
      <c r="C97" s="66" t="s">
        <v>219</v>
      </c>
      <c r="D97" s="298">
        <v>0</v>
      </c>
      <c r="E97" s="298">
        <v>0</v>
      </c>
      <c r="F97" s="298">
        <v>0</v>
      </c>
      <c r="G97" s="298">
        <v>0</v>
      </c>
      <c r="H97" s="298">
        <v>0</v>
      </c>
      <c r="I97" s="310">
        <v>0</v>
      </c>
      <c r="J97" s="328">
        <f t="shared" si="10"/>
        <v>0</v>
      </c>
    </row>
    <row r="98" spans="1:10" s="4" customFormat="1" ht="13.5" customHeight="1" thickBot="1">
      <c r="A98" s="67" t="s">
        <v>220</v>
      </c>
      <c r="B98" s="65" t="s">
        <v>40</v>
      </c>
      <c r="C98" s="66" t="s">
        <v>221</v>
      </c>
      <c r="D98" s="298">
        <v>0</v>
      </c>
      <c r="E98" s="298">
        <v>0</v>
      </c>
      <c r="F98" s="298">
        <v>0</v>
      </c>
      <c r="G98" s="298">
        <v>0</v>
      </c>
      <c r="H98" s="298">
        <v>0</v>
      </c>
      <c r="I98" s="310">
        <v>0</v>
      </c>
      <c r="J98" s="328">
        <f t="shared" si="10"/>
        <v>0</v>
      </c>
    </row>
    <row r="99" spans="1:10" s="4" customFormat="1" ht="13.5" customHeight="1" thickBot="1">
      <c r="A99" s="67" t="s">
        <v>222</v>
      </c>
      <c r="B99" s="65" t="s">
        <v>40</v>
      </c>
      <c r="C99" s="66" t="s">
        <v>42</v>
      </c>
      <c r="D99" s="298">
        <v>0</v>
      </c>
      <c r="E99" s="298">
        <v>0</v>
      </c>
      <c r="F99" s="298">
        <v>0</v>
      </c>
      <c r="G99" s="298">
        <v>0</v>
      </c>
      <c r="H99" s="298">
        <v>0</v>
      </c>
      <c r="I99" s="310">
        <v>0</v>
      </c>
      <c r="J99" s="328">
        <f t="shared" si="10"/>
        <v>0</v>
      </c>
    </row>
    <row r="100" spans="1:10" s="4" customFormat="1" ht="13.5" customHeight="1" thickBot="1">
      <c r="A100" s="67" t="s">
        <v>223</v>
      </c>
      <c r="B100" s="65" t="s">
        <v>40</v>
      </c>
      <c r="C100" s="66" t="s">
        <v>224</v>
      </c>
      <c r="D100" s="298">
        <v>0</v>
      </c>
      <c r="E100" s="298">
        <v>0</v>
      </c>
      <c r="F100" s="298">
        <v>0</v>
      </c>
      <c r="G100" s="298">
        <v>0</v>
      </c>
      <c r="H100" s="298">
        <v>0</v>
      </c>
      <c r="I100" s="310">
        <v>0</v>
      </c>
      <c r="J100" s="328">
        <f t="shared" si="10"/>
        <v>0</v>
      </c>
    </row>
    <row r="101" spans="1:10" s="368" customFormat="1" ht="15" customHeight="1" thickBot="1">
      <c r="A101" s="361" t="s">
        <v>199</v>
      </c>
      <c r="B101" s="365" t="s">
        <v>196</v>
      </c>
      <c r="C101" s="366"/>
      <c r="D101" s="367">
        <v>0</v>
      </c>
      <c r="E101" s="367">
        <v>0</v>
      </c>
      <c r="F101" s="367">
        <v>0</v>
      </c>
      <c r="G101" s="367">
        <v>0</v>
      </c>
      <c r="H101" s="367">
        <v>0</v>
      </c>
      <c r="I101" s="335">
        <v>0</v>
      </c>
      <c r="J101" s="328">
        <f t="shared" si="10"/>
        <v>0</v>
      </c>
    </row>
    <row r="102" spans="1:10" s="69" customFormat="1" ht="14.25" customHeight="1" thickBot="1">
      <c r="A102" s="67" t="s">
        <v>200</v>
      </c>
      <c r="B102" s="70" t="s">
        <v>197</v>
      </c>
      <c r="C102" s="68" t="s">
        <v>38</v>
      </c>
      <c r="D102" s="299">
        <v>0</v>
      </c>
      <c r="E102" s="299">
        <v>0</v>
      </c>
      <c r="F102" s="299">
        <v>0</v>
      </c>
      <c r="G102" s="299">
        <v>0</v>
      </c>
      <c r="H102" s="299">
        <v>0</v>
      </c>
      <c r="I102" s="310">
        <v>0</v>
      </c>
      <c r="J102" s="328">
        <f t="shared" si="10"/>
        <v>0</v>
      </c>
    </row>
    <row r="103" spans="1:10" s="69" customFormat="1" ht="14.25" customHeight="1" thickBot="1">
      <c r="A103" s="67" t="s">
        <v>201</v>
      </c>
      <c r="B103" s="70" t="s">
        <v>198</v>
      </c>
      <c r="C103" s="68" t="s">
        <v>39</v>
      </c>
      <c r="D103" s="299">
        <v>0</v>
      </c>
      <c r="E103" s="299">
        <v>0</v>
      </c>
      <c r="F103" s="299">
        <v>0</v>
      </c>
      <c r="G103" s="299">
        <v>0</v>
      </c>
      <c r="H103" s="299">
        <v>0</v>
      </c>
      <c r="I103" s="310">
        <v>0</v>
      </c>
      <c r="J103" s="328">
        <f t="shared" si="10"/>
        <v>0</v>
      </c>
    </row>
    <row r="104" spans="1:10" s="4" customFormat="1" ht="15" customHeight="1">
      <c r="A104" s="71" t="s">
        <v>91</v>
      </c>
      <c r="B104" s="74" t="s">
        <v>92</v>
      </c>
      <c r="C104" s="66" t="s">
        <v>79</v>
      </c>
      <c r="D104" s="292">
        <v>3200</v>
      </c>
      <c r="E104" s="327">
        <f>E105+E106</f>
        <v>-1842289.4699999988</v>
      </c>
      <c r="F104" s="293">
        <v>0</v>
      </c>
      <c r="G104" s="293">
        <v>0</v>
      </c>
      <c r="H104" s="300">
        <v>0</v>
      </c>
      <c r="I104" s="327">
        <f>I105+I106</f>
        <v>-1842289.4699999988</v>
      </c>
      <c r="J104" s="328">
        <f t="shared" si="10"/>
        <v>1845489.4699999988</v>
      </c>
    </row>
    <row r="105" spans="1:10" s="4" customFormat="1" ht="14.25" customHeight="1">
      <c r="A105" s="73" t="s">
        <v>93</v>
      </c>
      <c r="B105" s="74" t="s">
        <v>42</v>
      </c>
      <c r="C105" s="66" t="s">
        <v>38</v>
      </c>
      <c r="D105" s="300">
        <v>0</v>
      </c>
      <c r="E105" s="304">
        <v>-53754074.75</v>
      </c>
      <c r="F105" s="292">
        <v>0</v>
      </c>
      <c r="G105" s="309">
        <v>0</v>
      </c>
      <c r="H105" s="300">
        <v>0</v>
      </c>
      <c r="I105" s="342">
        <f>E105</f>
        <v>-53754074.75</v>
      </c>
      <c r="J105" s="322">
        <v>0</v>
      </c>
    </row>
    <row r="106" spans="1:10" s="4" customFormat="1" ht="14.25" customHeight="1">
      <c r="A106" s="73" t="s">
        <v>94</v>
      </c>
      <c r="B106" s="74" t="s">
        <v>43</v>
      </c>
      <c r="C106" s="66" t="s">
        <v>39</v>
      </c>
      <c r="D106" s="300">
        <v>0</v>
      </c>
      <c r="E106" s="308">
        <v>51911785.28</v>
      </c>
      <c r="F106" s="292">
        <v>0</v>
      </c>
      <c r="G106" s="309">
        <v>0</v>
      </c>
      <c r="H106" s="300">
        <v>0</v>
      </c>
      <c r="I106" s="342">
        <f>E106</f>
        <v>51911785.28</v>
      </c>
      <c r="J106" s="322">
        <v>0</v>
      </c>
    </row>
    <row r="107" spans="1:10" s="329" customFormat="1" ht="24" customHeight="1">
      <c r="A107" s="369" t="s">
        <v>95</v>
      </c>
      <c r="B107" s="370" t="s">
        <v>45</v>
      </c>
      <c r="C107" s="363" t="s">
        <v>79</v>
      </c>
      <c r="D107" s="371">
        <v>0</v>
      </c>
      <c r="E107" s="327">
        <f>E109+E110</f>
        <v>0</v>
      </c>
      <c r="F107" s="327">
        <f>F109+F110</f>
        <v>0</v>
      </c>
      <c r="G107" s="327">
        <f>G109+G110</f>
        <v>0</v>
      </c>
      <c r="H107" s="327">
        <f>H109+H110</f>
        <v>0</v>
      </c>
      <c r="I107" s="327">
        <f>I109+I110</f>
        <v>0</v>
      </c>
      <c r="J107" s="372">
        <v>0</v>
      </c>
    </row>
    <row r="108" spans="1:10" s="4" customFormat="1" ht="12.75" customHeight="1">
      <c r="A108" s="64" t="s">
        <v>20</v>
      </c>
      <c r="B108" s="55"/>
      <c r="C108" s="42"/>
      <c r="D108" s="201"/>
      <c r="E108" s="199"/>
      <c r="F108" s="198"/>
      <c r="G108" s="198"/>
      <c r="H108" s="202"/>
      <c r="I108" s="198"/>
      <c r="J108" s="203"/>
    </row>
    <row r="109" spans="1:10" s="4" customFormat="1" ht="13.5" customHeight="1">
      <c r="A109" s="72" t="s">
        <v>96</v>
      </c>
      <c r="B109" s="65" t="s">
        <v>97</v>
      </c>
      <c r="C109" s="76" t="s">
        <v>38</v>
      </c>
      <c r="D109" s="301">
        <v>0</v>
      </c>
      <c r="E109" s="304"/>
      <c r="F109" s="312">
        <v>0</v>
      </c>
      <c r="G109" s="304">
        <v>0</v>
      </c>
      <c r="H109" s="301">
        <v>0</v>
      </c>
      <c r="I109" s="342">
        <f>E109</f>
        <v>0</v>
      </c>
      <c r="J109" s="323">
        <v>0</v>
      </c>
    </row>
    <row r="110" spans="1:10" s="4" customFormat="1" ht="13.5" customHeight="1">
      <c r="A110" s="73" t="s">
        <v>98</v>
      </c>
      <c r="B110" s="75" t="s">
        <v>99</v>
      </c>
      <c r="C110" s="233" t="s">
        <v>39</v>
      </c>
      <c r="D110" s="300">
        <v>0</v>
      </c>
      <c r="E110" s="308"/>
      <c r="F110" s="313">
        <v>0</v>
      </c>
      <c r="G110" s="308">
        <v>0</v>
      </c>
      <c r="H110" s="300">
        <v>0</v>
      </c>
      <c r="I110" s="342">
        <f>E110</f>
        <v>0</v>
      </c>
      <c r="J110" s="324">
        <v>0</v>
      </c>
    </row>
    <row r="111" spans="1:10" s="329" customFormat="1" ht="15" customHeight="1">
      <c r="A111" s="373" t="s">
        <v>100</v>
      </c>
      <c r="B111" s="374" t="s">
        <v>44</v>
      </c>
      <c r="C111" s="375" t="s">
        <v>79</v>
      </c>
      <c r="D111" s="376">
        <v>0</v>
      </c>
      <c r="E111" s="376">
        <v>0</v>
      </c>
      <c r="F111" s="376">
        <v>0</v>
      </c>
      <c r="G111" s="376">
        <v>0</v>
      </c>
      <c r="H111" s="376">
        <v>0</v>
      </c>
      <c r="I111" s="376">
        <v>0</v>
      </c>
      <c r="J111" s="377">
        <v>0</v>
      </c>
    </row>
    <row r="112" spans="1:10" s="4" customFormat="1" ht="12.75" customHeight="1">
      <c r="A112" s="45" t="s">
        <v>20</v>
      </c>
      <c r="B112" s="40"/>
      <c r="C112" s="41"/>
      <c r="D112" s="201"/>
      <c r="E112" s="204"/>
      <c r="F112" s="201"/>
      <c r="G112" s="201"/>
      <c r="H112" s="201"/>
      <c r="I112" s="201"/>
      <c r="J112" s="206"/>
    </row>
    <row r="113" spans="1:10" s="4" customFormat="1" ht="23.25" customHeight="1">
      <c r="A113" s="78" t="s">
        <v>101</v>
      </c>
      <c r="B113" s="65" t="s">
        <v>102</v>
      </c>
      <c r="C113" s="76"/>
      <c r="D113" s="303">
        <v>0</v>
      </c>
      <c r="E113" s="303">
        <v>0</v>
      </c>
      <c r="F113" s="303">
        <v>0</v>
      </c>
      <c r="G113" s="303">
        <v>0</v>
      </c>
      <c r="H113" s="303">
        <v>0</v>
      </c>
      <c r="I113" s="303">
        <v>0</v>
      </c>
      <c r="J113" s="323">
        <v>0</v>
      </c>
    </row>
    <row r="114" spans="1:10" s="4" customFormat="1" ht="23.25" customHeight="1">
      <c r="A114" s="78" t="s">
        <v>103</v>
      </c>
      <c r="B114" s="74" t="s">
        <v>104</v>
      </c>
      <c r="C114" s="77"/>
      <c r="D114" s="302">
        <v>0</v>
      </c>
      <c r="E114" s="302">
        <v>0</v>
      </c>
      <c r="F114" s="302">
        <v>0</v>
      </c>
      <c r="G114" s="302">
        <v>0</v>
      </c>
      <c r="H114" s="302">
        <v>0</v>
      </c>
      <c r="I114" s="302">
        <v>0</v>
      </c>
      <c r="J114" s="322">
        <v>0</v>
      </c>
    </row>
    <row r="115" spans="1:10" s="329" customFormat="1" ht="23.25" customHeight="1">
      <c r="A115" s="373" t="s">
        <v>105</v>
      </c>
      <c r="B115" s="370" t="s">
        <v>46</v>
      </c>
      <c r="C115" s="375" t="s">
        <v>79</v>
      </c>
      <c r="D115" s="327">
        <v>0</v>
      </c>
      <c r="E115" s="327">
        <v>0</v>
      </c>
      <c r="F115" s="327">
        <v>0</v>
      </c>
      <c r="G115" s="327">
        <v>0</v>
      </c>
      <c r="H115" s="327">
        <v>0</v>
      </c>
      <c r="I115" s="335">
        <v>0</v>
      </c>
      <c r="J115" s="333">
        <v>0</v>
      </c>
    </row>
    <row r="116" spans="1:10" s="4" customFormat="1" ht="12.75" customHeight="1">
      <c r="A116" s="45" t="s">
        <v>20</v>
      </c>
      <c r="B116" s="40"/>
      <c r="C116" s="41"/>
      <c r="D116" s="201"/>
      <c r="E116" s="199"/>
      <c r="F116" s="198"/>
      <c r="G116" s="198"/>
      <c r="H116" s="205"/>
      <c r="I116" s="198"/>
      <c r="J116" s="200"/>
    </row>
    <row r="117" spans="1:10" s="4" customFormat="1" ht="21.75" customHeight="1">
      <c r="A117" s="78" t="s">
        <v>106</v>
      </c>
      <c r="B117" s="65" t="s">
        <v>107</v>
      </c>
      <c r="C117" s="76"/>
      <c r="D117" s="304">
        <v>0</v>
      </c>
      <c r="E117" s="304">
        <v>0</v>
      </c>
      <c r="F117" s="312">
        <v>0</v>
      </c>
      <c r="G117" s="304">
        <v>0</v>
      </c>
      <c r="H117" s="304">
        <v>0</v>
      </c>
      <c r="I117" s="310">
        <v>0</v>
      </c>
      <c r="J117" s="318">
        <v>0</v>
      </c>
    </row>
    <row r="118" spans="1:10" s="4" customFormat="1" ht="23.25" customHeight="1" thickBot="1">
      <c r="A118" s="79" t="s">
        <v>108</v>
      </c>
      <c r="B118" s="80" t="s">
        <v>109</v>
      </c>
      <c r="C118" s="81"/>
      <c r="D118" s="305">
        <v>0</v>
      </c>
      <c r="E118" s="305">
        <v>0</v>
      </c>
      <c r="F118" s="314">
        <v>0</v>
      </c>
      <c r="G118" s="305">
        <v>0</v>
      </c>
      <c r="H118" s="305">
        <v>0</v>
      </c>
      <c r="I118" s="315">
        <v>0</v>
      </c>
      <c r="J118" s="319">
        <v>0</v>
      </c>
    </row>
    <row r="119" spans="1:10" s="4" customFormat="1" ht="21.75" customHeight="1">
      <c r="A119" s="260" t="s">
        <v>202</v>
      </c>
      <c r="B119" s="82"/>
      <c r="D119" s="232"/>
      <c r="E119" s="232"/>
      <c r="F119" s="232"/>
      <c r="G119" s="232"/>
      <c r="H119" s="246" t="s">
        <v>127</v>
      </c>
      <c r="J119" s="240"/>
    </row>
    <row r="120" spans="1:10" ht="16.5" customHeight="1">
      <c r="A120" s="449" t="s">
        <v>33</v>
      </c>
      <c r="B120" s="449" t="s">
        <v>3</v>
      </c>
      <c r="C120" s="449" t="s">
        <v>4</v>
      </c>
      <c r="D120" s="452" t="s">
        <v>147</v>
      </c>
      <c r="E120" s="453"/>
      <c r="F120" s="453"/>
      <c r="G120" s="453"/>
      <c r="H120" s="453"/>
      <c r="I120" s="244"/>
      <c r="J120" s="234"/>
    </row>
    <row r="121" spans="1:10" ht="26.25" customHeight="1">
      <c r="A121" s="450"/>
      <c r="B121" s="451"/>
      <c r="C121" s="451"/>
      <c r="D121" s="241" t="s">
        <v>71</v>
      </c>
      <c r="E121" s="241" t="s">
        <v>72</v>
      </c>
      <c r="F121" s="242" t="s">
        <v>143</v>
      </c>
      <c r="G121" s="242" t="s">
        <v>144</v>
      </c>
      <c r="H121" s="243" t="s">
        <v>49</v>
      </c>
      <c r="I121" s="243"/>
      <c r="J121" s="234"/>
    </row>
    <row r="122" spans="1:10" ht="12.75" thickBot="1">
      <c r="A122" s="247">
        <v>1</v>
      </c>
      <c r="B122" s="235">
        <v>2</v>
      </c>
      <c r="C122" s="235">
        <v>3</v>
      </c>
      <c r="D122" s="236" t="s">
        <v>73</v>
      </c>
      <c r="E122" s="236" t="s">
        <v>74</v>
      </c>
      <c r="F122" s="236" t="s">
        <v>5</v>
      </c>
      <c r="G122" s="236" t="s">
        <v>6</v>
      </c>
      <c r="H122" s="236" t="s">
        <v>75</v>
      </c>
      <c r="I122" s="243"/>
      <c r="J122" s="234"/>
    </row>
    <row r="123" spans="1:10" s="389" customFormat="1" ht="17.25" customHeight="1">
      <c r="A123" s="382" t="s">
        <v>203</v>
      </c>
      <c r="B123" s="383" t="s">
        <v>204</v>
      </c>
      <c r="C123" s="384" t="s">
        <v>236</v>
      </c>
      <c r="D123" s="385">
        <v>0</v>
      </c>
      <c r="E123" s="385">
        <v>0</v>
      </c>
      <c r="F123" s="385">
        <v>0</v>
      </c>
      <c r="G123" s="385">
        <v>0</v>
      </c>
      <c r="H123" s="386">
        <v>0</v>
      </c>
      <c r="I123" s="387"/>
      <c r="J123" s="388"/>
    </row>
    <row r="124" spans="1:10" ht="12" customHeight="1">
      <c r="A124" s="269" t="s">
        <v>148</v>
      </c>
      <c r="B124" s="237"/>
      <c r="C124" s="238" t="s">
        <v>236</v>
      </c>
      <c r="D124" s="263"/>
      <c r="E124" s="264"/>
      <c r="F124" s="265"/>
      <c r="G124" s="265"/>
      <c r="H124" s="266"/>
      <c r="I124" s="245"/>
      <c r="J124" s="234"/>
    </row>
    <row r="125" spans="1:10" ht="15" customHeight="1">
      <c r="A125" s="275" t="s">
        <v>225</v>
      </c>
      <c r="B125" s="239" t="s">
        <v>204</v>
      </c>
      <c r="C125" s="273" t="s">
        <v>31</v>
      </c>
      <c r="D125" s="378">
        <v>0</v>
      </c>
      <c r="E125" s="378">
        <v>0</v>
      </c>
      <c r="F125" s="378">
        <v>0</v>
      </c>
      <c r="G125" s="378">
        <v>0</v>
      </c>
      <c r="H125" s="380">
        <v>0</v>
      </c>
      <c r="I125" s="245"/>
      <c r="J125" s="234"/>
    </row>
    <row r="126" spans="1:10" ht="15" customHeight="1">
      <c r="A126" s="275" t="s">
        <v>12</v>
      </c>
      <c r="B126" s="276" t="s">
        <v>204</v>
      </c>
      <c r="C126" s="274" t="s">
        <v>14</v>
      </c>
      <c r="D126" s="379">
        <v>0</v>
      </c>
      <c r="E126" s="379">
        <v>0</v>
      </c>
      <c r="F126" s="379">
        <v>0</v>
      </c>
      <c r="G126" s="379">
        <v>0</v>
      </c>
      <c r="H126" s="381">
        <v>0</v>
      </c>
      <c r="I126" s="245"/>
      <c r="J126" s="234"/>
    </row>
    <row r="127" spans="1:10" ht="16.5" customHeight="1" thickBot="1">
      <c r="A127" s="262" t="s">
        <v>206</v>
      </c>
      <c r="B127" s="261" t="s">
        <v>205</v>
      </c>
      <c r="C127" s="274" t="s">
        <v>236</v>
      </c>
      <c r="D127" s="379">
        <v>0</v>
      </c>
      <c r="E127" s="379">
        <v>0</v>
      </c>
      <c r="F127" s="379">
        <v>0</v>
      </c>
      <c r="G127" s="379">
        <v>0</v>
      </c>
      <c r="H127" s="381">
        <v>0</v>
      </c>
      <c r="I127" s="245"/>
      <c r="J127" s="234"/>
    </row>
    <row r="128" spans="1:10" ht="12" customHeight="1">
      <c r="A128" s="272"/>
      <c r="B128" s="270"/>
      <c r="C128" s="270"/>
      <c r="D128" s="271"/>
      <c r="E128" s="271"/>
      <c r="F128" s="271"/>
      <c r="G128" s="271"/>
      <c r="H128" s="271"/>
      <c r="I128" s="245"/>
      <c r="J128" s="234"/>
    </row>
    <row r="129" spans="1:9" s="4" customFormat="1" ht="12.75">
      <c r="A129" s="21"/>
      <c r="B129" s="21"/>
      <c r="C129" s="21"/>
      <c r="D129" s="21"/>
      <c r="E129" s="24"/>
      <c r="F129" s="24"/>
      <c r="G129" s="24"/>
      <c r="H129" s="24"/>
      <c r="I129" s="24"/>
    </row>
    <row r="130" spans="1:10" s="4" customFormat="1" ht="19.5" customHeight="1">
      <c r="A130" s="83" t="s">
        <v>152</v>
      </c>
      <c r="B130" s="249"/>
      <c r="C130" s="249"/>
      <c r="D130" s="60"/>
      <c r="E130" s="250"/>
      <c r="F130" s="251" t="s">
        <v>153</v>
      </c>
      <c r="G130" s="60"/>
      <c r="H130" s="60"/>
      <c r="I130" s="60"/>
      <c r="J130" s="60"/>
    </row>
    <row r="131" spans="1:10" s="4" customFormat="1" ht="9.75" customHeight="1">
      <c r="A131" s="14" t="s">
        <v>154</v>
      </c>
      <c r="B131" s="14"/>
      <c r="C131" s="14"/>
      <c r="D131" s="15"/>
      <c r="E131" s="84"/>
      <c r="F131" s="84" t="s">
        <v>155</v>
      </c>
      <c r="G131" s="84"/>
      <c r="H131" s="84"/>
      <c r="I131" s="84"/>
      <c r="J131" s="84"/>
    </row>
    <row r="132" spans="1:10" s="4" customFormat="1" ht="12.75" customHeight="1">
      <c r="A132" s="21"/>
      <c r="B132" s="21"/>
      <c r="C132" s="21"/>
      <c r="D132" s="21"/>
      <c r="E132" s="84"/>
      <c r="F132" s="84"/>
      <c r="G132" s="83"/>
      <c r="H132" s="83"/>
      <c r="I132" s="84"/>
      <c r="J132" s="84"/>
    </row>
    <row r="133" spans="1:10" s="4" customFormat="1" ht="12.75" customHeight="1">
      <c r="A133" s="14" t="s">
        <v>156</v>
      </c>
      <c r="B133" s="14"/>
      <c r="C133" s="14"/>
      <c r="D133" s="15"/>
      <c r="E133" s="84"/>
      <c r="F133" s="84"/>
      <c r="G133" s="84"/>
      <c r="H133" s="84"/>
      <c r="I133" s="84"/>
      <c r="J133" s="84"/>
    </row>
    <row r="134" spans="1:10" s="4" customFormat="1" ht="9.75" customHeight="1">
      <c r="A134" s="14" t="s">
        <v>157</v>
      </c>
      <c r="B134" s="14"/>
      <c r="C134" s="14"/>
      <c r="D134" s="15"/>
      <c r="E134" s="84"/>
      <c r="F134" s="84"/>
      <c r="G134" s="84"/>
      <c r="H134" s="84"/>
      <c r="I134" s="84"/>
      <c r="J134" s="84"/>
    </row>
    <row r="135" spans="1:10" s="4" customFormat="1" ht="18.75" customHeight="1">
      <c r="A135" s="21"/>
      <c r="B135" s="21"/>
      <c r="C135" s="21"/>
      <c r="D135" s="207" t="s">
        <v>126</v>
      </c>
      <c r="E135" s="85"/>
      <c r="F135" s="85"/>
      <c r="G135" s="86"/>
      <c r="H135" s="51"/>
      <c r="I135" s="28"/>
      <c r="J135" s="29"/>
    </row>
    <row r="136" spans="1:9" s="4" customFormat="1" ht="11.25" customHeight="1">
      <c r="A136" s="21"/>
      <c r="B136" s="21"/>
      <c r="C136" s="21"/>
      <c r="D136" s="84"/>
      <c r="E136" s="84"/>
      <c r="F136" s="84"/>
      <c r="G136" s="85" t="s">
        <v>110</v>
      </c>
      <c r="H136" s="3"/>
      <c r="I136" s="24"/>
    </row>
    <row r="137" spans="1:9" s="4" customFormat="1" ht="17.25" customHeight="1">
      <c r="A137" s="21"/>
      <c r="B137" s="21"/>
      <c r="C137" s="21"/>
      <c r="D137" s="87" t="s">
        <v>53</v>
      </c>
      <c r="E137" s="85"/>
      <c r="F137" s="85"/>
      <c r="G137" s="85"/>
      <c r="H137" s="3"/>
      <c r="I137" s="24"/>
    </row>
    <row r="138" spans="1:9" s="4" customFormat="1" ht="10.5" customHeight="1">
      <c r="A138" s="21"/>
      <c r="B138" s="21"/>
      <c r="C138" s="21"/>
      <c r="D138" s="85" t="s">
        <v>111</v>
      </c>
      <c r="E138" s="85"/>
      <c r="F138" s="85"/>
      <c r="G138" s="24"/>
      <c r="H138" s="3"/>
      <c r="I138" s="24"/>
    </row>
    <row r="139" s="4" customFormat="1" ht="23.25" customHeight="1">
      <c r="A139" s="87" t="s">
        <v>48</v>
      </c>
    </row>
    <row r="140" spans="1:6" s="4" customFormat="1" ht="12" customHeight="1">
      <c r="A140" s="88" t="s">
        <v>112</v>
      </c>
      <c r="C140" s="89"/>
      <c r="D140" s="60"/>
      <c r="E140" s="60"/>
      <c r="F140" s="60"/>
    </row>
    <row r="141" spans="1:8" s="4" customFormat="1" ht="9.75" customHeight="1">
      <c r="A141" s="14"/>
      <c r="B141" s="14"/>
      <c r="C141" s="14"/>
      <c r="D141" s="15"/>
      <c r="E141" s="15"/>
      <c r="F141" s="14"/>
      <c r="G141" s="14"/>
      <c r="H141" s="90"/>
    </row>
    <row r="142" spans="1:9" s="4" customFormat="1" ht="13.5" customHeight="1">
      <c r="A142" s="14" t="s">
        <v>47</v>
      </c>
      <c r="B142" s="14"/>
      <c r="C142" s="14"/>
      <c r="D142" s="83"/>
      <c r="E142" s="91"/>
      <c r="F142" s="91"/>
      <c r="G142" s="91"/>
      <c r="H142" s="92"/>
      <c r="I142" s="92"/>
    </row>
    <row r="143" spans="1:9" s="4" customFormat="1" ht="12.75">
      <c r="A143" s="21"/>
      <c r="B143" s="21"/>
      <c r="C143" s="21"/>
      <c r="D143" s="21"/>
      <c r="E143" s="24"/>
      <c r="F143" s="24"/>
      <c r="G143" s="24"/>
      <c r="H143" s="24"/>
      <c r="I143" s="24"/>
    </row>
    <row r="144" spans="1:9" s="4" customFormat="1" ht="12.75">
      <c r="A144" s="21"/>
      <c r="B144" s="21"/>
      <c r="C144" s="21"/>
      <c r="D144" s="21"/>
      <c r="E144" s="24"/>
      <c r="F144" s="24"/>
      <c r="G144" s="24"/>
      <c r="H144" s="24"/>
      <c r="I144" s="24"/>
    </row>
    <row r="145" spans="1:9" s="4" customFormat="1" ht="12.75">
      <c r="A145" s="21"/>
      <c r="B145" s="21"/>
      <c r="C145" s="21"/>
      <c r="D145" s="21"/>
      <c r="E145" s="24"/>
      <c r="F145" s="24"/>
      <c r="G145" s="24"/>
      <c r="H145" s="24"/>
      <c r="I145" s="24"/>
    </row>
    <row r="146" spans="1:9" s="4" customFormat="1" ht="12.75">
      <c r="A146" s="21"/>
      <c r="B146" s="21"/>
      <c r="C146" s="21"/>
      <c r="D146" s="21"/>
      <c r="E146" s="24"/>
      <c r="F146" s="24"/>
      <c r="G146" s="24"/>
      <c r="H146" s="24"/>
      <c r="I146" s="24"/>
    </row>
    <row r="147" spans="1:9" s="4" customFormat="1" ht="12.75">
      <c r="A147" s="21"/>
      <c r="B147" s="21"/>
      <c r="C147" s="21"/>
      <c r="D147" s="21"/>
      <c r="E147" s="24"/>
      <c r="F147" s="24"/>
      <c r="G147" s="24"/>
      <c r="H147" s="24"/>
      <c r="I147" s="24"/>
    </row>
    <row r="148" spans="1:9" s="4" customFormat="1" ht="12.75">
      <c r="A148" s="21"/>
      <c r="B148" s="21"/>
      <c r="C148" s="21"/>
      <c r="D148" s="21"/>
      <c r="E148" s="24"/>
      <c r="F148" s="24"/>
      <c r="G148" s="24"/>
      <c r="H148" s="24"/>
      <c r="I148" s="24"/>
    </row>
    <row r="149" spans="1:9" s="4" customFormat="1" ht="12.75">
      <c r="A149" s="21"/>
      <c r="B149" s="21"/>
      <c r="C149" s="21"/>
      <c r="D149" s="21"/>
      <c r="E149" s="24"/>
      <c r="F149" s="24"/>
      <c r="G149" s="24"/>
      <c r="H149" s="24"/>
      <c r="I149" s="24"/>
    </row>
    <row r="150" spans="1:9" s="4" customFormat="1" ht="12.75">
      <c r="A150" s="21"/>
      <c r="B150" s="21"/>
      <c r="C150" s="21"/>
      <c r="D150" s="21"/>
      <c r="E150" s="24"/>
      <c r="F150" s="24"/>
      <c r="G150" s="24"/>
      <c r="H150" s="24"/>
      <c r="I150" s="24"/>
    </row>
    <row r="151" spans="1:9" s="4" customFormat="1" ht="12.75">
      <c r="A151" s="21"/>
      <c r="B151" s="21"/>
      <c r="C151" s="21"/>
      <c r="D151" s="21"/>
      <c r="E151" s="24"/>
      <c r="F151" s="24"/>
      <c r="G151" s="24"/>
      <c r="H151" s="24"/>
      <c r="I151" s="24"/>
    </row>
    <row r="152" spans="1:9" s="4" customFormat="1" ht="12.75">
      <c r="A152" s="21"/>
      <c r="B152" s="21"/>
      <c r="C152" s="21"/>
      <c r="D152" s="21"/>
      <c r="E152" s="24"/>
      <c r="F152" s="24"/>
      <c r="G152" s="24"/>
      <c r="H152" s="24"/>
      <c r="I152" s="24"/>
    </row>
    <row r="153" spans="1:9" s="4" customFormat="1" ht="12.75">
      <c r="A153" s="21"/>
      <c r="B153" s="21"/>
      <c r="C153" s="21"/>
      <c r="D153" s="21"/>
      <c r="E153" s="24"/>
      <c r="F153" s="24"/>
      <c r="G153" s="24"/>
      <c r="H153" s="24"/>
      <c r="I153" s="24"/>
    </row>
    <row r="154" spans="1:9" s="4" customFormat="1" ht="12.75">
      <c r="A154" s="21"/>
      <c r="B154" s="21"/>
      <c r="C154" s="21"/>
      <c r="D154" s="21"/>
      <c r="E154" s="24"/>
      <c r="F154" s="24"/>
      <c r="G154" s="24"/>
      <c r="H154" s="24"/>
      <c r="I154" s="24"/>
    </row>
    <row r="155" spans="1:9" s="4" customFormat="1" ht="12.75">
      <c r="A155" s="21"/>
      <c r="B155" s="21"/>
      <c r="C155" s="21"/>
      <c r="D155" s="21"/>
      <c r="E155" s="24"/>
      <c r="F155" s="24"/>
      <c r="G155" s="24"/>
      <c r="H155" s="24"/>
      <c r="I155" s="24"/>
    </row>
    <row r="156" spans="1:9" s="4" customFormat="1" ht="12.75">
      <c r="A156" s="21"/>
      <c r="B156" s="21"/>
      <c r="C156" s="21"/>
      <c r="D156" s="21"/>
      <c r="E156" s="24"/>
      <c r="F156" s="24"/>
      <c r="G156" s="24"/>
      <c r="H156" s="24"/>
      <c r="I156" s="24"/>
    </row>
    <row r="157" spans="1:9" s="4" customFormat="1" ht="12.75">
      <c r="A157" s="21"/>
      <c r="B157" s="21"/>
      <c r="C157" s="21"/>
      <c r="D157" s="21"/>
      <c r="E157" s="24"/>
      <c r="F157" s="24"/>
      <c r="G157" s="24"/>
      <c r="H157" s="24"/>
      <c r="I157" s="24"/>
    </row>
    <row r="158" spans="1:9" s="4" customFormat="1" ht="12.75">
      <c r="A158" s="21"/>
      <c r="B158" s="21"/>
      <c r="C158" s="21"/>
      <c r="D158" s="21"/>
      <c r="E158" s="24"/>
      <c r="F158" s="24"/>
      <c r="G158" s="24"/>
      <c r="H158" s="24"/>
      <c r="I158" s="24"/>
    </row>
    <row r="159" spans="1:9" s="4" customFormat="1" ht="12.75">
      <c r="A159" s="21"/>
      <c r="B159" s="21"/>
      <c r="C159" s="21"/>
      <c r="D159" s="21"/>
      <c r="E159" s="24"/>
      <c r="F159" s="24"/>
      <c r="G159" s="24"/>
      <c r="H159" s="24"/>
      <c r="I159" s="24"/>
    </row>
    <row r="160" spans="1:9" s="4" customFormat="1" ht="12.75">
      <c r="A160" s="21"/>
      <c r="B160" s="21"/>
      <c r="C160" s="21"/>
      <c r="D160" s="21"/>
      <c r="E160" s="24"/>
      <c r="F160" s="24"/>
      <c r="G160" s="24"/>
      <c r="H160" s="24"/>
      <c r="I160" s="24"/>
    </row>
    <row r="161" spans="1:9" s="4" customFormat="1" ht="12.75">
      <c r="A161" s="21"/>
      <c r="B161" s="21"/>
      <c r="C161" s="21"/>
      <c r="D161" s="21"/>
      <c r="E161" s="24"/>
      <c r="F161" s="24"/>
      <c r="G161" s="24"/>
      <c r="H161" s="24"/>
      <c r="I161" s="24"/>
    </row>
    <row r="162" spans="1:9" s="4" customFormat="1" ht="12.75">
      <c r="A162" s="21"/>
      <c r="B162" s="21"/>
      <c r="C162" s="21"/>
      <c r="D162" s="21"/>
      <c r="E162" s="24"/>
      <c r="F162" s="24"/>
      <c r="G162" s="24"/>
      <c r="H162" s="24"/>
      <c r="I162" s="24"/>
    </row>
    <row r="163" spans="1:9" s="4" customFormat="1" ht="12.75">
      <c r="A163" s="21"/>
      <c r="B163" s="21"/>
      <c r="C163" s="21"/>
      <c r="D163" s="21"/>
      <c r="E163" s="24"/>
      <c r="F163" s="24"/>
      <c r="G163" s="24"/>
      <c r="H163" s="24"/>
      <c r="I163" s="24"/>
    </row>
    <row r="164" spans="1:9" s="4" customFormat="1" ht="12.75">
      <c r="A164" s="21"/>
      <c r="B164" s="21"/>
      <c r="C164" s="21"/>
      <c r="D164" s="21"/>
      <c r="E164" s="24"/>
      <c r="F164" s="24"/>
      <c r="G164" s="24"/>
      <c r="H164" s="24"/>
      <c r="I164" s="24"/>
    </row>
    <row r="165" spans="1:9" s="4" customFormat="1" ht="12.75">
      <c r="A165" s="21"/>
      <c r="B165" s="21"/>
      <c r="C165" s="21"/>
      <c r="D165" s="21"/>
      <c r="E165" s="24"/>
      <c r="F165" s="24"/>
      <c r="G165" s="24"/>
      <c r="H165" s="24"/>
      <c r="I165" s="24"/>
    </row>
    <row r="166" spans="1:9" s="4" customFormat="1" ht="12.75">
      <c r="A166" s="21"/>
      <c r="B166" s="21"/>
      <c r="C166" s="21"/>
      <c r="D166" s="21"/>
      <c r="E166" s="24"/>
      <c r="F166" s="24"/>
      <c r="G166" s="24"/>
      <c r="H166" s="24"/>
      <c r="I166" s="24"/>
    </row>
    <row r="167" spans="1:9" s="4" customFormat="1" ht="12.75">
      <c r="A167" s="21"/>
      <c r="B167" s="21"/>
      <c r="C167" s="21"/>
      <c r="D167" s="21"/>
      <c r="E167" s="24"/>
      <c r="F167" s="24"/>
      <c r="G167" s="24"/>
      <c r="H167" s="24"/>
      <c r="I167" s="24"/>
    </row>
    <row r="168" spans="1:9" s="4" customFormat="1" ht="12.75">
      <c r="A168" s="21"/>
      <c r="B168" s="21"/>
      <c r="C168" s="21"/>
      <c r="D168" s="21"/>
      <c r="E168" s="24"/>
      <c r="F168" s="24"/>
      <c r="G168" s="24"/>
      <c r="H168" s="24"/>
      <c r="I168" s="24"/>
    </row>
    <row r="169" spans="1:9" s="4" customFormat="1" ht="12.75">
      <c r="A169" s="21"/>
      <c r="B169" s="21"/>
      <c r="C169" s="21"/>
      <c r="D169" s="21"/>
      <c r="E169" s="24"/>
      <c r="F169" s="24"/>
      <c r="G169" s="24"/>
      <c r="H169" s="24"/>
      <c r="I169" s="24"/>
    </row>
    <row r="170" spans="1:9" s="4" customFormat="1" ht="12.75">
      <c r="A170" s="21"/>
      <c r="B170" s="21"/>
      <c r="C170" s="21"/>
      <c r="D170" s="21"/>
      <c r="E170" s="24"/>
      <c r="F170" s="24"/>
      <c r="G170" s="24"/>
      <c r="H170" s="24"/>
      <c r="I170" s="24"/>
    </row>
    <row r="171" spans="1:9" s="4" customFormat="1" ht="12.75">
      <c r="A171" s="21"/>
      <c r="B171" s="21"/>
      <c r="C171" s="21"/>
      <c r="D171" s="21"/>
      <c r="E171" s="24"/>
      <c r="F171" s="24"/>
      <c r="G171" s="24"/>
      <c r="H171" s="24"/>
      <c r="I171" s="24"/>
    </row>
    <row r="172" spans="1:9" s="4" customFormat="1" ht="12.75">
      <c r="A172" s="21"/>
      <c r="B172" s="21"/>
      <c r="C172" s="21"/>
      <c r="D172" s="21"/>
      <c r="E172" s="24"/>
      <c r="F172" s="24"/>
      <c r="G172" s="24"/>
      <c r="H172" s="24"/>
      <c r="I172" s="24"/>
    </row>
    <row r="173" spans="1:9" s="4" customFormat="1" ht="12.75">
      <c r="A173" s="21"/>
      <c r="B173" s="21"/>
      <c r="C173" s="21"/>
      <c r="D173" s="21"/>
      <c r="E173" s="24"/>
      <c r="F173" s="24"/>
      <c r="G173" s="24"/>
      <c r="H173" s="24"/>
      <c r="I173" s="24"/>
    </row>
    <row r="174" spans="1:9" s="4" customFormat="1" ht="12.75">
      <c r="A174" s="21"/>
      <c r="B174" s="21"/>
      <c r="C174" s="21"/>
      <c r="D174" s="21"/>
      <c r="E174" s="24"/>
      <c r="F174" s="24"/>
      <c r="G174" s="24"/>
      <c r="H174" s="24"/>
      <c r="I174" s="24"/>
    </row>
    <row r="175" spans="1:9" s="4" customFormat="1" ht="12.75">
      <c r="A175" s="21"/>
      <c r="B175" s="21"/>
      <c r="C175" s="21"/>
      <c r="D175" s="21"/>
      <c r="E175" s="24"/>
      <c r="F175" s="24"/>
      <c r="G175" s="24"/>
      <c r="H175" s="24"/>
      <c r="I175" s="24"/>
    </row>
    <row r="176" spans="1:9" s="4" customFormat="1" ht="12.75">
      <c r="A176" s="21"/>
      <c r="B176" s="21"/>
      <c r="C176" s="21"/>
      <c r="D176" s="21"/>
      <c r="E176" s="24"/>
      <c r="F176" s="24"/>
      <c r="G176" s="24"/>
      <c r="H176" s="24"/>
      <c r="I176" s="24"/>
    </row>
    <row r="177" spans="1:9" s="4" customFormat="1" ht="12.75">
      <c r="A177" s="21"/>
      <c r="B177" s="21"/>
      <c r="C177" s="21"/>
      <c r="D177" s="21"/>
      <c r="E177" s="24"/>
      <c r="F177" s="24"/>
      <c r="G177" s="24"/>
      <c r="H177" s="24"/>
      <c r="I177" s="24"/>
    </row>
    <row r="178" spans="1:9" s="4" customFormat="1" ht="12.75">
      <c r="A178" s="21"/>
      <c r="B178" s="21"/>
      <c r="C178" s="21"/>
      <c r="D178" s="21"/>
      <c r="E178" s="24"/>
      <c r="F178" s="24"/>
      <c r="G178" s="24"/>
      <c r="H178" s="24"/>
      <c r="I178" s="24"/>
    </row>
    <row r="179" spans="1:9" s="4" customFormat="1" ht="12.75">
      <c r="A179" s="21"/>
      <c r="B179" s="21"/>
      <c r="C179" s="21"/>
      <c r="D179" s="21"/>
      <c r="E179" s="24"/>
      <c r="F179" s="24"/>
      <c r="G179" s="24"/>
      <c r="H179" s="24"/>
      <c r="I179" s="24"/>
    </row>
    <row r="180" spans="1:9" s="4" customFormat="1" ht="12.75">
      <c r="A180" s="21"/>
      <c r="B180" s="21"/>
      <c r="C180" s="21"/>
      <c r="D180" s="21"/>
      <c r="E180" s="24"/>
      <c r="F180" s="24"/>
      <c r="G180" s="24"/>
      <c r="H180" s="24"/>
      <c r="I180" s="24"/>
    </row>
    <row r="181" spans="1:9" s="4" customFormat="1" ht="12.75">
      <c r="A181" s="21"/>
      <c r="B181" s="21"/>
      <c r="C181" s="21"/>
      <c r="D181" s="21"/>
      <c r="E181" s="24"/>
      <c r="F181" s="24"/>
      <c r="G181" s="24"/>
      <c r="H181" s="24"/>
      <c r="I181" s="24"/>
    </row>
    <row r="182" spans="1:9" s="4" customFormat="1" ht="12.75">
      <c r="A182" s="21"/>
      <c r="B182" s="21"/>
      <c r="C182" s="21"/>
      <c r="D182" s="21"/>
      <c r="E182" s="24"/>
      <c r="F182" s="24"/>
      <c r="G182" s="24"/>
      <c r="H182" s="24"/>
      <c r="I182" s="24"/>
    </row>
    <row r="183" spans="1:9" s="4" customFormat="1" ht="12.75">
      <c r="A183" s="21"/>
      <c r="B183" s="21"/>
      <c r="C183" s="21"/>
      <c r="D183" s="21"/>
      <c r="E183" s="24"/>
      <c r="F183" s="24"/>
      <c r="G183" s="24"/>
      <c r="H183" s="24"/>
      <c r="I183" s="24"/>
    </row>
    <row r="184" spans="1:9" s="4" customFormat="1" ht="12.75">
      <c r="A184" s="21"/>
      <c r="B184" s="21"/>
      <c r="C184" s="21"/>
      <c r="D184" s="21"/>
      <c r="E184" s="24"/>
      <c r="F184" s="24"/>
      <c r="G184" s="24"/>
      <c r="H184" s="24"/>
      <c r="I184" s="24"/>
    </row>
    <row r="185" spans="1:9" s="4" customFormat="1" ht="12.75">
      <c r="A185" s="21"/>
      <c r="B185" s="21"/>
      <c r="C185" s="21"/>
      <c r="D185" s="21"/>
      <c r="E185" s="24"/>
      <c r="F185" s="24"/>
      <c r="G185" s="24"/>
      <c r="H185" s="24"/>
      <c r="I185" s="24"/>
    </row>
    <row r="186" spans="1:9" s="4" customFormat="1" ht="12.75">
      <c r="A186" s="21"/>
      <c r="B186" s="21"/>
      <c r="C186" s="21"/>
      <c r="D186" s="21"/>
      <c r="E186" s="24"/>
      <c r="F186" s="24"/>
      <c r="G186" s="24"/>
      <c r="H186" s="24"/>
      <c r="I186" s="24"/>
    </row>
    <row r="187" spans="1:9" s="4" customFormat="1" ht="12.75">
      <c r="A187" s="21"/>
      <c r="B187" s="21"/>
      <c r="C187" s="21"/>
      <c r="D187" s="21"/>
      <c r="E187" s="24"/>
      <c r="F187" s="24"/>
      <c r="G187" s="24"/>
      <c r="H187" s="24"/>
      <c r="I187" s="24"/>
    </row>
    <row r="188" spans="1:9" s="4" customFormat="1" ht="12.75">
      <c r="A188" s="21"/>
      <c r="B188" s="21"/>
      <c r="C188" s="21"/>
      <c r="D188" s="21"/>
      <c r="E188" s="24"/>
      <c r="F188" s="24"/>
      <c r="G188" s="24"/>
      <c r="H188" s="24"/>
      <c r="I188" s="24"/>
    </row>
    <row r="189" spans="1:9" s="4" customFormat="1" ht="12.75">
      <c r="A189" s="21"/>
      <c r="B189" s="21"/>
      <c r="C189" s="21"/>
      <c r="D189" s="21"/>
      <c r="E189" s="24"/>
      <c r="F189" s="24"/>
      <c r="G189" s="24"/>
      <c r="H189" s="24"/>
      <c r="I189" s="24"/>
    </row>
    <row r="190" spans="1:9" s="4" customFormat="1" ht="12.75">
      <c r="A190" s="21"/>
      <c r="B190" s="21"/>
      <c r="C190" s="21"/>
      <c r="D190" s="21"/>
      <c r="E190" s="24"/>
      <c r="F190" s="24"/>
      <c r="G190" s="24"/>
      <c r="H190" s="24"/>
      <c r="I190" s="24"/>
    </row>
    <row r="191" spans="1:9" s="4" customFormat="1" ht="12.75">
      <c r="A191" s="21"/>
      <c r="B191" s="21"/>
      <c r="C191" s="21"/>
      <c r="D191" s="21"/>
      <c r="E191" s="24"/>
      <c r="F191" s="24"/>
      <c r="G191" s="24"/>
      <c r="H191" s="24"/>
      <c r="I191" s="24"/>
    </row>
    <row r="192" spans="1:9" s="4" customFormat="1" ht="12.75">
      <c r="A192" s="21"/>
      <c r="B192" s="21"/>
      <c r="C192" s="21"/>
      <c r="D192" s="21"/>
      <c r="E192" s="24"/>
      <c r="F192" s="24"/>
      <c r="G192" s="24"/>
      <c r="H192" s="24"/>
      <c r="I192" s="24"/>
    </row>
    <row r="193" spans="1:9" s="4" customFormat="1" ht="12.75">
      <c r="A193" s="21"/>
      <c r="B193" s="21"/>
      <c r="C193" s="21"/>
      <c r="D193" s="21"/>
      <c r="E193" s="24"/>
      <c r="F193" s="24"/>
      <c r="G193" s="24"/>
      <c r="H193" s="24"/>
      <c r="I193" s="24"/>
    </row>
    <row r="194" spans="1:9" s="4" customFormat="1" ht="12.75">
      <c r="A194" s="21"/>
      <c r="B194" s="21"/>
      <c r="C194" s="21"/>
      <c r="D194" s="21"/>
      <c r="E194" s="24"/>
      <c r="F194" s="24"/>
      <c r="G194" s="24"/>
      <c r="H194" s="24"/>
      <c r="I194" s="24"/>
    </row>
    <row r="195" spans="1:9" s="4" customFormat="1" ht="12.75">
      <c r="A195" s="21"/>
      <c r="B195" s="21"/>
      <c r="C195" s="21"/>
      <c r="D195" s="21"/>
      <c r="E195" s="24"/>
      <c r="F195" s="24"/>
      <c r="G195" s="24"/>
      <c r="H195" s="24"/>
      <c r="I195" s="24"/>
    </row>
    <row r="196" spans="1:9" s="4" customFormat="1" ht="12.75">
      <c r="A196" s="21"/>
      <c r="B196" s="21"/>
      <c r="C196" s="21"/>
      <c r="D196" s="21"/>
      <c r="E196" s="24"/>
      <c r="F196" s="24"/>
      <c r="G196" s="24"/>
      <c r="H196" s="24"/>
      <c r="I196" s="24"/>
    </row>
    <row r="197" spans="1:9" s="4" customFormat="1" ht="12.75">
      <c r="A197" s="21"/>
      <c r="B197" s="21"/>
      <c r="C197" s="21"/>
      <c r="D197" s="21"/>
      <c r="E197" s="24"/>
      <c r="F197" s="24"/>
      <c r="G197" s="24"/>
      <c r="H197" s="24"/>
      <c r="I197" s="24"/>
    </row>
    <row r="198" spans="1:9" s="4" customFormat="1" ht="12.75">
      <c r="A198" s="21"/>
      <c r="B198" s="21"/>
      <c r="C198" s="21"/>
      <c r="D198" s="21"/>
      <c r="E198" s="24"/>
      <c r="F198" s="24"/>
      <c r="G198" s="24"/>
      <c r="H198" s="24"/>
      <c r="I198" s="24"/>
    </row>
    <row r="199" spans="1:9" s="4" customFormat="1" ht="12.75">
      <c r="A199" s="21"/>
      <c r="B199" s="21"/>
      <c r="C199" s="21"/>
      <c r="D199" s="21"/>
      <c r="E199" s="24"/>
      <c r="F199" s="24"/>
      <c r="G199" s="24"/>
      <c r="H199" s="24"/>
      <c r="I199" s="24"/>
    </row>
    <row r="200" spans="1:9" s="4" customFormat="1" ht="12.75">
      <c r="A200" s="21"/>
      <c r="B200" s="21"/>
      <c r="C200" s="21"/>
      <c r="D200" s="21"/>
      <c r="E200" s="24"/>
      <c r="F200" s="24"/>
      <c r="G200" s="24"/>
      <c r="H200" s="24"/>
      <c r="I200" s="24"/>
    </row>
    <row r="201" spans="1:9" s="4" customFormat="1" ht="12.75">
      <c r="A201" s="21"/>
      <c r="B201" s="21"/>
      <c r="C201" s="21"/>
      <c r="D201" s="21"/>
      <c r="E201" s="24"/>
      <c r="F201" s="24"/>
      <c r="G201" s="24"/>
      <c r="H201" s="24"/>
      <c r="I201" s="24"/>
    </row>
    <row r="202" spans="1:9" s="4" customFormat="1" ht="12.75">
      <c r="A202" s="21"/>
      <c r="B202" s="21"/>
      <c r="C202" s="21"/>
      <c r="D202" s="21"/>
      <c r="E202" s="24"/>
      <c r="F202" s="24"/>
      <c r="G202" s="24"/>
      <c r="H202" s="24"/>
      <c r="I202" s="24"/>
    </row>
    <row r="203" spans="1:9" s="4" customFormat="1" ht="12.75">
      <c r="A203" s="21"/>
      <c r="B203" s="21"/>
      <c r="C203" s="21"/>
      <c r="D203" s="21"/>
      <c r="E203" s="24"/>
      <c r="F203" s="24"/>
      <c r="G203" s="24"/>
      <c r="H203" s="24"/>
      <c r="I203" s="24"/>
    </row>
    <row r="204" spans="1:9" s="4" customFormat="1" ht="12.75">
      <c r="A204" s="21"/>
      <c r="B204" s="21"/>
      <c r="C204" s="21"/>
      <c r="D204" s="21"/>
      <c r="E204" s="24"/>
      <c r="F204" s="24"/>
      <c r="G204" s="24"/>
      <c r="H204" s="24"/>
      <c r="I204" s="24"/>
    </row>
    <row r="205" spans="1:9" s="4" customFormat="1" ht="12.75">
      <c r="A205" s="21"/>
      <c r="B205" s="21"/>
      <c r="C205" s="21"/>
      <c r="D205" s="21"/>
      <c r="E205" s="24"/>
      <c r="F205" s="24"/>
      <c r="G205" s="24"/>
      <c r="H205" s="24"/>
      <c r="I205" s="24"/>
    </row>
    <row r="206" spans="1:9" s="4" customFormat="1" ht="12.75">
      <c r="A206" s="21"/>
      <c r="B206" s="21"/>
      <c r="C206" s="21"/>
      <c r="D206" s="21"/>
      <c r="E206" s="24"/>
      <c r="F206" s="24"/>
      <c r="G206" s="24"/>
      <c r="H206" s="24"/>
      <c r="I206" s="24"/>
    </row>
    <row r="207" spans="1:9" s="4" customFormat="1" ht="12.75">
      <c r="A207" s="21"/>
      <c r="B207" s="21"/>
      <c r="C207" s="21"/>
      <c r="D207" s="21"/>
      <c r="E207" s="24"/>
      <c r="F207" s="24"/>
      <c r="G207" s="24"/>
      <c r="H207" s="24"/>
      <c r="I207" s="24"/>
    </row>
    <row r="208" spans="1:9" s="4" customFormat="1" ht="12.75">
      <c r="A208" s="21"/>
      <c r="B208" s="21"/>
      <c r="C208" s="21"/>
      <c r="D208" s="21"/>
      <c r="E208" s="24"/>
      <c r="F208" s="24"/>
      <c r="G208" s="24"/>
      <c r="H208" s="24"/>
      <c r="I208" s="24"/>
    </row>
    <row r="209" spans="1:9" s="4" customFormat="1" ht="12.75">
      <c r="A209" s="21"/>
      <c r="B209" s="21"/>
      <c r="C209" s="21"/>
      <c r="D209" s="21"/>
      <c r="E209" s="24"/>
      <c r="F209" s="24"/>
      <c r="G209" s="24"/>
      <c r="H209" s="24"/>
      <c r="I209" s="24"/>
    </row>
    <row r="210" spans="1:9" s="4" customFormat="1" ht="12.75">
      <c r="A210" s="21"/>
      <c r="B210" s="21"/>
      <c r="C210" s="21"/>
      <c r="D210" s="21"/>
      <c r="E210" s="24"/>
      <c r="F210" s="24"/>
      <c r="G210" s="24"/>
      <c r="H210" s="24"/>
      <c r="I210" s="24"/>
    </row>
    <row r="211" spans="1:9" s="4" customFormat="1" ht="12.75">
      <c r="A211" s="21"/>
      <c r="B211" s="21"/>
      <c r="C211" s="21"/>
      <c r="D211" s="21"/>
      <c r="E211" s="24"/>
      <c r="F211" s="24"/>
      <c r="G211" s="24"/>
      <c r="H211" s="24"/>
      <c r="I211" s="24"/>
    </row>
    <row r="212" spans="1:9" s="4" customFormat="1" ht="12.75">
      <c r="A212" s="21"/>
      <c r="B212" s="21"/>
      <c r="C212" s="21"/>
      <c r="D212" s="21"/>
      <c r="E212" s="24"/>
      <c r="F212" s="24"/>
      <c r="G212" s="24"/>
      <c r="H212" s="24"/>
      <c r="I212" s="24"/>
    </row>
    <row r="213" spans="1:9" s="4" customFormat="1" ht="12.75">
      <c r="A213" s="21"/>
      <c r="B213" s="21"/>
      <c r="C213" s="21"/>
      <c r="D213" s="21"/>
      <c r="E213" s="24"/>
      <c r="F213" s="24"/>
      <c r="G213" s="24"/>
      <c r="H213" s="24"/>
      <c r="I213" s="24"/>
    </row>
    <row r="214" spans="1:9" s="4" customFormat="1" ht="12.75">
      <c r="A214" s="21"/>
      <c r="B214" s="21"/>
      <c r="C214" s="21"/>
      <c r="D214" s="21"/>
      <c r="E214" s="24"/>
      <c r="F214" s="24"/>
      <c r="G214" s="24"/>
      <c r="H214" s="24"/>
      <c r="I214" s="24"/>
    </row>
    <row r="215" spans="1:9" s="4" customFormat="1" ht="12.75">
      <c r="A215" s="21"/>
      <c r="B215" s="21"/>
      <c r="C215" s="21"/>
      <c r="D215" s="21"/>
      <c r="E215" s="24"/>
      <c r="F215" s="24"/>
      <c r="G215" s="24"/>
      <c r="H215" s="24"/>
      <c r="I215" s="24"/>
    </row>
    <row r="216" spans="1:9" s="4" customFormat="1" ht="12.75">
      <c r="A216" s="21"/>
      <c r="B216" s="21"/>
      <c r="C216" s="21"/>
      <c r="D216" s="21"/>
      <c r="E216" s="24"/>
      <c r="F216" s="24"/>
      <c r="G216" s="24"/>
      <c r="H216" s="24"/>
      <c r="I216" s="24"/>
    </row>
    <row r="217" spans="1:9" s="4" customFormat="1" ht="12.75">
      <c r="A217" s="21"/>
      <c r="B217" s="21"/>
      <c r="C217" s="21"/>
      <c r="D217" s="21"/>
      <c r="E217" s="24"/>
      <c r="F217" s="24"/>
      <c r="G217" s="24"/>
      <c r="H217" s="24"/>
      <c r="I217" s="24"/>
    </row>
    <row r="218" spans="1:9" s="4" customFormat="1" ht="12.75">
      <c r="A218" s="21"/>
      <c r="B218" s="21"/>
      <c r="C218" s="21"/>
      <c r="D218" s="21"/>
      <c r="E218" s="24"/>
      <c r="F218" s="24"/>
      <c r="G218" s="24"/>
      <c r="H218" s="24"/>
      <c r="I218" s="24"/>
    </row>
    <row r="219" spans="1:9" s="4" customFormat="1" ht="12.75">
      <c r="A219" s="21"/>
      <c r="B219" s="21"/>
      <c r="C219" s="21"/>
      <c r="D219" s="21"/>
      <c r="E219" s="24"/>
      <c r="F219" s="24"/>
      <c r="G219" s="24"/>
      <c r="H219" s="24"/>
      <c r="I219" s="24"/>
    </row>
    <row r="220" spans="1:9" s="4" customFormat="1" ht="12.75">
      <c r="A220" s="21"/>
      <c r="B220" s="21"/>
      <c r="C220" s="21"/>
      <c r="D220" s="21"/>
      <c r="E220" s="24"/>
      <c r="F220" s="24"/>
      <c r="G220" s="24"/>
      <c r="H220" s="24"/>
      <c r="I220" s="24"/>
    </row>
    <row r="221" spans="1:8" s="4" customFormat="1" ht="9.75" customHeight="1">
      <c r="A221" s="14"/>
      <c r="B221" s="14"/>
      <c r="C221" s="14"/>
      <c r="D221" s="15"/>
      <c r="E221" s="15"/>
      <c r="F221" s="14"/>
      <c r="G221" s="14"/>
      <c r="H221" s="90"/>
    </row>
    <row r="222" spans="1:9" s="4" customFormat="1" ht="13.5" customHeight="1">
      <c r="A222" s="14" t="s">
        <v>47</v>
      </c>
      <c r="B222" s="14"/>
      <c r="C222" s="14"/>
      <c r="D222" s="83"/>
      <c r="E222" s="91"/>
      <c r="F222" s="91"/>
      <c r="G222" s="91"/>
      <c r="H222" s="92"/>
      <c r="I222" s="92"/>
    </row>
    <row r="223" spans="1:9" s="4" customFormat="1" ht="12.75">
      <c r="A223" s="21"/>
      <c r="B223" s="21"/>
      <c r="C223" s="21"/>
      <c r="D223" s="21"/>
      <c r="E223" s="24"/>
      <c r="F223" s="24"/>
      <c r="G223" s="24"/>
      <c r="H223" s="24"/>
      <c r="I223" s="24"/>
    </row>
    <row r="224" spans="1:9" s="4" customFormat="1" ht="12.75">
      <c r="A224" s="21"/>
      <c r="B224" s="21"/>
      <c r="C224" s="21"/>
      <c r="D224" s="21"/>
      <c r="E224" s="24"/>
      <c r="F224" s="24"/>
      <c r="G224" s="24"/>
      <c r="H224" s="24"/>
      <c r="I224" s="24"/>
    </row>
    <row r="225" spans="1:9" s="4" customFormat="1" ht="12.75">
      <c r="A225" s="21"/>
      <c r="B225" s="21"/>
      <c r="C225" s="21"/>
      <c r="D225" s="21"/>
      <c r="E225" s="24"/>
      <c r="F225" s="24"/>
      <c r="G225" s="24"/>
      <c r="H225" s="24"/>
      <c r="I225" s="24"/>
    </row>
    <row r="226" spans="1:9" s="4" customFormat="1" ht="12.75">
      <c r="A226" s="21"/>
      <c r="B226" s="21"/>
      <c r="C226" s="21"/>
      <c r="D226" s="21"/>
      <c r="E226" s="24"/>
      <c r="F226" s="24"/>
      <c r="G226" s="24"/>
      <c r="H226" s="24"/>
      <c r="I226" s="24"/>
    </row>
    <row r="227" spans="1:9" s="4" customFormat="1" ht="12.75">
      <c r="A227" s="21"/>
      <c r="B227" s="21"/>
      <c r="C227" s="21"/>
      <c r="D227" s="21"/>
      <c r="E227" s="24"/>
      <c r="F227" s="24"/>
      <c r="G227" s="24"/>
      <c r="H227" s="24"/>
      <c r="I227" s="24"/>
    </row>
    <row r="228" spans="1:9" s="4" customFormat="1" ht="12.75">
      <c r="A228" s="21"/>
      <c r="B228" s="21"/>
      <c r="C228" s="21"/>
      <c r="D228" s="21"/>
      <c r="E228" s="24"/>
      <c r="F228" s="24"/>
      <c r="G228" s="24"/>
      <c r="H228" s="24"/>
      <c r="I228" s="24"/>
    </row>
    <row r="229" spans="1:9" s="4" customFormat="1" ht="12.75">
      <c r="A229" s="21"/>
      <c r="B229" s="21"/>
      <c r="C229" s="21"/>
      <c r="D229" s="21"/>
      <c r="E229" s="24"/>
      <c r="F229" s="24"/>
      <c r="G229" s="24"/>
      <c r="H229" s="24"/>
      <c r="I229" s="24"/>
    </row>
    <row r="230" spans="1:9" s="4" customFormat="1" ht="12.75">
      <c r="A230" s="21"/>
      <c r="B230" s="21"/>
      <c r="C230" s="21"/>
      <c r="D230" s="21"/>
      <c r="E230" s="24"/>
      <c r="F230" s="24"/>
      <c r="G230" s="24"/>
      <c r="H230" s="24"/>
      <c r="I230" s="24"/>
    </row>
    <row r="231" spans="1:9" s="4" customFormat="1" ht="12.75">
      <c r="A231" s="21"/>
      <c r="B231" s="21"/>
      <c r="C231" s="21"/>
      <c r="D231" s="21"/>
      <c r="E231" s="24"/>
      <c r="F231" s="24"/>
      <c r="G231" s="24"/>
      <c r="H231" s="24"/>
      <c r="I231" s="24"/>
    </row>
    <row r="232" spans="1:9" s="4" customFormat="1" ht="12.75">
      <c r="A232" s="21"/>
      <c r="B232" s="21"/>
      <c r="C232" s="21"/>
      <c r="D232" s="21"/>
      <c r="E232" s="24"/>
      <c r="F232" s="24"/>
      <c r="G232" s="24"/>
      <c r="H232" s="24"/>
      <c r="I232" s="24"/>
    </row>
    <row r="233" spans="1:9" s="4" customFormat="1" ht="12.75">
      <c r="A233" s="21"/>
      <c r="B233" s="21"/>
      <c r="C233" s="21"/>
      <c r="D233" s="21"/>
      <c r="E233" s="24"/>
      <c r="F233" s="24"/>
      <c r="G233" s="24"/>
      <c r="H233" s="24"/>
      <c r="I233" s="24"/>
    </row>
    <row r="234" spans="1:9" s="4" customFormat="1" ht="12.75">
      <c r="A234" s="21"/>
      <c r="B234" s="21"/>
      <c r="C234" s="21"/>
      <c r="D234" s="21"/>
      <c r="E234" s="24"/>
      <c r="F234" s="24"/>
      <c r="G234" s="24"/>
      <c r="H234" s="24"/>
      <c r="I234" s="24"/>
    </row>
    <row r="235" spans="1:9" s="4" customFormat="1" ht="12.75">
      <c r="A235" s="21"/>
      <c r="B235" s="21"/>
      <c r="C235" s="21"/>
      <c r="D235" s="21"/>
      <c r="E235" s="24"/>
      <c r="F235" s="24"/>
      <c r="G235" s="24"/>
      <c r="H235" s="24"/>
      <c r="I235" s="24"/>
    </row>
    <row r="236" spans="1:9" s="4" customFormat="1" ht="12.75">
      <c r="A236" s="21"/>
      <c r="B236" s="21"/>
      <c r="C236" s="21"/>
      <c r="D236" s="21"/>
      <c r="E236" s="24"/>
      <c r="F236" s="24"/>
      <c r="G236" s="24"/>
      <c r="H236" s="24"/>
      <c r="I236" s="24"/>
    </row>
    <row r="237" spans="1:9" s="4" customFormat="1" ht="12.75">
      <c r="A237" s="21"/>
      <c r="B237" s="21"/>
      <c r="C237" s="21"/>
      <c r="D237" s="21"/>
      <c r="E237" s="24"/>
      <c r="F237" s="24"/>
      <c r="G237" s="24"/>
      <c r="H237" s="24"/>
      <c r="I237" s="24"/>
    </row>
    <row r="238" spans="1:9" s="4" customFormat="1" ht="12.75">
      <c r="A238" s="21"/>
      <c r="B238" s="21"/>
      <c r="C238" s="21"/>
      <c r="D238" s="21"/>
      <c r="E238" s="24"/>
      <c r="F238" s="24"/>
      <c r="G238" s="24"/>
      <c r="H238" s="24"/>
      <c r="I238" s="24"/>
    </row>
    <row r="239" spans="1:9" s="4" customFormat="1" ht="12.75">
      <c r="A239" s="21"/>
      <c r="B239" s="21"/>
      <c r="C239" s="21"/>
      <c r="D239" s="21"/>
      <c r="E239" s="24"/>
      <c r="F239" s="24"/>
      <c r="G239" s="24"/>
      <c r="H239" s="24"/>
      <c r="I239" s="24"/>
    </row>
    <row r="240" spans="1:9" s="4" customFormat="1" ht="12.75">
      <c r="A240" s="21"/>
      <c r="B240" s="21"/>
      <c r="C240" s="21"/>
      <c r="D240" s="21"/>
      <c r="E240" s="24"/>
      <c r="F240" s="24"/>
      <c r="G240" s="24"/>
      <c r="H240" s="24"/>
      <c r="I240" s="24"/>
    </row>
    <row r="241" spans="1:9" s="4" customFormat="1" ht="12.75">
      <c r="A241" s="21"/>
      <c r="B241" s="21"/>
      <c r="C241" s="21"/>
      <c r="D241" s="21"/>
      <c r="E241" s="24"/>
      <c r="F241" s="24"/>
      <c r="G241" s="24"/>
      <c r="H241" s="24"/>
      <c r="I241" s="24"/>
    </row>
    <row r="242" spans="1:9" s="4" customFormat="1" ht="12.75">
      <c r="A242" s="21"/>
      <c r="B242" s="21"/>
      <c r="C242" s="21"/>
      <c r="D242" s="21"/>
      <c r="E242" s="24"/>
      <c r="F242" s="24"/>
      <c r="G242" s="24"/>
      <c r="H242" s="24"/>
      <c r="I242" s="24"/>
    </row>
    <row r="243" spans="1:9" s="4" customFormat="1" ht="12.75">
      <c r="A243" s="21"/>
      <c r="B243" s="21"/>
      <c r="C243" s="21"/>
      <c r="D243" s="21"/>
      <c r="E243" s="24"/>
      <c r="F243" s="24"/>
      <c r="G243" s="24"/>
      <c r="H243" s="24"/>
      <c r="I243" s="24"/>
    </row>
    <row r="244" spans="1:9" s="4" customFormat="1" ht="12.75">
      <c r="A244" s="21"/>
      <c r="B244" s="21"/>
      <c r="C244" s="21"/>
      <c r="D244" s="21"/>
      <c r="E244" s="24"/>
      <c r="F244" s="24"/>
      <c r="G244" s="24"/>
      <c r="H244" s="24"/>
      <c r="I244" s="24"/>
    </row>
    <row r="245" spans="1:9" s="4" customFormat="1" ht="12.75">
      <c r="A245" s="21"/>
      <c r="B245" s="21"/>
      <c r="C245" s="21"/>
      <c r="D245" s="21"/>
      <c r="E245" s="24"/>
      <c r="F245" s="24"/>
      <c r="G245" s="24"/>
      <c r="H245" s="24"/>
      <c r="I245" s="24"/>
    </row>
    <row r="246" spans="1:9" s="4" customFormat="1" ht="12.75">
      <c r="A246" s="21"/>
      <c r="B246" s="21"/>
      <c r="C246" s="21"/>
      <c r="D246" s="21"/>
      <c r="E246" s="24"/>
      <c r="F246" s="24"/>
      <c r="G246" s="24"/>
      <c r="H246" s="24"/>
      <c r="I246" s="24"/>
    </row>
    <row r="247" spans="1:9" s="4" customFormat="1" ht="12.75">
      <c r="A247" s="21"/>
      <c r="B247" s="21"/>
      <c r="C247" s="21"/>
      <c r="D247" s="21"/>
      <c r="E247" s="24"/>
      <c r="F247" s="24"/>
      <c r="G247" s="24"/>
      <c r="H247" s="24"/>
      <c r="I247" s="24"/>
    </row>
    <row r="248" spans="1:9" s="4" customFormat="1" ht="12.75">
      <c r="A248" s="21"/>
      <c r="B248" s="21"/>
      <c r="C248" s="21"/>
      <c r="D248" s="21"/>
      <c r="E248" s="24"/>
      <c r="F248" s="24"/>
      <c r="G248" s="24"/>
      <c r="H248" s="24"/>
      <c r="I248" s="24"/>
    </row>
    <row r="249" spans="1:9" s="4" customFormat="1" ht="12.75">
      <c r="A249" s="21"/>
      <c r="B249" s="21"/>
      <c r="C249" s="21"/>
      <c r="D249" s="21"/>
      <c r="E249" s="24"/>
      <c r="F249" s="24"/>
      <c r="G249" s="24"/>
      <c r="H249" s="24"/>
      <c r="I249" s="24"/>
    </row>
    <row r="250" spans="1:9" s="4" customFormat="1" ht="12.75">
      <c r="A250" s="21"/>
      <c r="B250" s="21"/>
      <c r="C250" s="21"/>
      <c r="D250" s="21"/>
      <c r="E250" s="24"/>
      <c r="F250" s="24"/>
      <c r="G250" s="24"/>
      <c r="H250" s="24"/>
      <c r="I250" s="24"/>
    </row>
    <row r="251" spans="1:9" s="4" customFormat="1" ht="12.75">
      <c r="A251" s="21"/>
      <c r="B251" s="21"/>
      <c r="C251" s="21"/>
      <c r="D251" s="21"/>
      <c r="E251" s="24"/>
      <c r="F251" s="24"/>
      <c r="G251" s="24"/>
      <c r="H251" s="24"/>
      <c r="I251" s="24"/>
    </row>
    <row r="252" spans="1:9" s="4" customFormat="1" ht="12.75">
      <c r="A252" s="21"/>
      <c r="B252" s="21"/>
      <c r="C252" s="21"/>
      <c r="D252" s="21"/>
      <c r="E252" s="24"/>
      <c r="F252" s="24"/>
      <c r="G252" s="24"/>
      <c r="H252" s="24"/>
      <c r="I252" s="24"/>
    </row>
    <row r="253" spans="1:9" s="4" customFormat="1" ht="12.75">
      <c r="A253" s="21"/>
      <c r="B253" s="21"/>
      <c r="C253" s="21"/>
      <c r="D253" s="21"/>
      <c r="E253" s="24"/>
      <c r="F253" s="24"/>
      <c r="G253" s="24"/>
      <c r="H253" s="24"/>
      <c r="I253" s="24"/>
    </row>
    <row r="254" spans="1:9" s="4" customFormat="1" ht="12.75">
      <c r="A254" s="21"/>
      <c r="B254" s="21"/>
      <c r="C254" s="21"/>
      <c r="D254" s="21"/>
      <c r="E254" s="24"/>
      <c r="F254" s="24"/>
      <c r="G254" s="24"/>
      <c r="H254" s="24"/>
      <c r="I254" s="24"/>
    </row>
    <row r="255" spans="1:9" s="4" customFormat="1" ht="12.75">
      <c r="A255" s="21"/>
      <c r="B255" s="21"/>
      <c r="C255" s="21"/>
      <c r="D255" s="21"/>
      <c r="E255" s="24"/>
      <c r="F255" s="24"/>
      <c r="G255" s="24"/>
      <c r="H255" s="24"/>
      <c r="I255" s="24"/>
    </row>
    <row r="256" spans="1:9" s="4" customFormat="1" ht="12.75">
      <c r="A256" s="21"/>
      <c r="B256" s="21"/>
      <c r="C256" s="21"/>
      <c r="D256" s="21"/>
      <c r="E256" s="24"/>
      <c r="F256" s="24"/>
      <c r="G256" s="24"/>
      <c r="H256" s="24"/>
      <c r="I256" s="24"/>
    </row>
    <row r="257" spans="1:9" s="4" customFormat="1" ht="12.75">
      <c r="A257" s="21"/>
      <c r="B257" s="21"/>
      <c r="C257" s="21"/>
      <c r="D257" s="21"/>
      <c r="E257" s="24"/>
      <c r="F257" s="24"/>
      <c r="G257" s="24"/>
      <c r="H257" s="24"/>
      <c r="I257" s="24"/>
    </row>
    <row r="258" spans="1:9" s="4" customFormat="1" ht="12.75">
      <c r="A258" s="21"/>
      <c r="B258" s="21"/>
      <c r="C258" s="21"/>
      <c r="D258" s="21"/>
      <c r="E258" s="24"/>
      <c r="F258" s="24"/>
      <c r="G258" s="24"/>
      <c r="H258" s="24"/>
      <c r="I258" s="24"/>
    </row>
    <row r="259" spans="1:9" s="4" customFormat="1" ht="12.75">
      <c r="A259" s="21"/>
      <c r="B259" s="21"/>
      <c r="C259" s="21"/>
      <c r="D259" s="21"/>
      <c r="E259" s="24"/>
      <c r="F259" s="24"/>
      <c r="G259" s="24"/>
      <c r="H259" s="24"/>
      <c r="I259" s="24"/>
    </row>
    <row r="260" spans="1:9" s="4" customFormat="1" ht="12.75">
      <c r="A260" s="21"/>
      <c r="B260" s="21"/>
      <c r="C260" s="21"/>
      <c r="D260" s="21"/>
      <c r="E260" s="24"/>
      <c r="F260" s="24"/>
      <c r="G260" s="24"/>
      <c r="H260" s="24"/>
      <c r="I260" s="24"/>
    </row>
    <row r="261" spans="1:9" s="4" customFormat="1" ht="12.75">
      <c r="A261" s="21"/>
      <c r="B261" s="21"/>
      <c r="C261" s="21"/>
      <c r="D261" s="21"/>
      <c r="E261" s="24"/>
      <c r="F261" s="24"/>
      <c r="G261" s="24"/>
      <c r="H261" s="24"/>
      <c r="I261" s="24"/>
    </row>
    <row r="262" spans="1:9" s="4" customFormat="1" ht="12.75">
      <c r="A262" s="21"/>
      <c r="B262" s="21"/>
      <c r="C262" s="21"/>
      <c r="D262" s="21"/>
      <c r="E262" s="24"/>
      <c r="F262" s="24"/>
      <c r="G262" s="24"/>
      <c r="H262" s="24"/>
      <c r="I262" s="24"/>
    </row>
    <row r="263" spans="1:9" s="4" customFormat="1" ht="12.75">
      <c r="A263" s="21"/>
      <c r="B263" s="21"/>
      <c r="C263" s="21"/>
      <c r="D263" s="21"/>
      <c r="E263" s="24"/>
      <c r="F263" s="24"/>
      <c r="G263" s="24"/>
      <c r="H263" s="24"/>
      <c r="I263" s="24"/>
    </row>
    <row r="264" spans="1:9" s="4" customFormat="1" ht="12.75">
      <c r="A264" s="21"/>
      <c r="B264" s="21"/>
      <c r="C264" s="21"/>
      <c r="D264" s="21"/>
      <c r="E264" s="24"/>
      <c r="F264" s="24"/>
      <c r="G264" s="24"/>
      <c r="H264" s="24"/>
      <c r="I264" s="24"/>
    </row>
    <row r="265" spans="1:9" s="4" customFormat="1" ht="12.75">
      <c r="A265" s="21"/>
      <c r="B265" s="21"/>
      <c r="C265" s="21"/>
      <c r="D265" s="21"/>
      <c r="E265" s="24"/>
      <c r="F265" s="24"/>
      <c r="G265" s="24"/>
      <c r="H265" s="24"/>
      <c r="I265" s="24"/>
    </row>
    <row r="266" spans="1:9" s="4" customFormat="1" ht="12.75">
      <c r="A266" s="21"/>
      <c r="B266" s="21"/>
      <c r="C266" s="21"/>
      <c r="D266" s="21"/>
      <c r="E266" s="24"/>
      <c r="F266" s="24"/>
      <c r="G266" s="24"/>
      <c r="H266" s="24"/>
      <c r="I266" s="24"/>
    </row>
    <row r="267" spans="1:9" s="4" customFormat="1" ht="12.75">
      <c r="A267" s="21"/>
      <c r="B267" s="21"/>
      <c r="C267" s="21"/>
      <c r="D267" s="21"/>
      <c r="E267" s="24"/>
      <c r="F267" s="24"/>
      <c r="G267" s="24"/>
      <c r="H267" s="24"/>
      <c r="I267" s="24"/>
    </row>
    <row r="268" spans="1:9" s="4" customFormat="1" ht="12.75">
      <c r="A268" s="21"/>
      <c r="B268" s="21"/>
      <c r="C268" s="21"/>
      <c r="D268" s="21"/>
      <c r="E268" s="24"/>
      <c r="F268" s="24"/>
      <c r="G268" s="24"/>
      <c r="H268" s="24"/>
      <c r="I268" s="24"/>
    </row>
    <row r="269" spans="1:9" s="4" customFormat="1" ht="12.75">
      <c r="A269" s="21"/>
      <c r="B269" s="21"/>
      <c r="C269" s="21"/>
      <c r="D269" s="21"/>
      <c r="E269" s="24"/>
      <c r="F269" s="24"/>
      <c r="G269" s="24"/>
      <c r="H269" s="24"/>
      <c r="I269" s="24"/>
    </row>
    <row r="270" spans="1:9" s="4" customFormat="1" ht="12.75">
      <c r="A270" s="21"/>
      <c r="B270" s="21"/>
      <c r="C270" s="21"/>
      <c r="D270" s="21"/>
      <c r="E270" s="24"/>
      <c r="F270" s="24"/>
      <c r="G270" s="24"/>
      <c r="H270" s="24"/>
      <c r="I270" s="24"/>
    </row>
    <row r="271" spans="1:9" s="4" customFormat="1" ht="12.75">
      <c r="A271" s="21"/>
      <c r="B271" s="21"/>
      <c r="C271" s="21"/>
      <c r="D271" s="21"/>
      <c r="E271" s="24"/>
      <c r="F271" s="24"/>
      <c r="G271" s="24"/>
      <c r="H271" s="24"/>
      <c r="I271" s="24"/>
    </row>
    <row r="272" spans="1:9" s="4" customFormat="1" ht="12.75">
      <c r="A272" s="21"/>
      <c r="B272" s="21"/>
      <c r="C272" s="21"/>
      <c r="D272" s="21"/>
      <c r="E272" s="24"/>
      <c r="F272" s="24"/>
      <c r="G272" s="24"/>
      <c r="H272" s="24"/>
      <c r="I272" s="24"/>
    </row>
    <row r="273" spans="1:9" s="4" customFormat="1" ht="12.75">
      <c r="A273" s="21"/>
      <c r="B273" s="21"/>
      <c r="C273" s="21"/>
      <c r="D273" s="21"/>
      <c r="E273" s="24"/>
      <c r="F273" s="24"/>
      <c r="G273" s="24"/>
      <c r="H273" s="24"/>
      <c r="I273" s="24"/>
    </row>
    <row r="274" spans="1:9" s="4" customFormat="1" ht="12.75">
      <c r="A274" s="21"/>
      <c r="B274" s="21"/>
      <c r="C274" s="21"/>
      <c r="D274" s="21"/>
      <c r="E274" s="24"/>
      <c r="F274" s="24"/>
      <c r="G274" s="24"/>
      <c r="H274" s="24"/>
      <c r="I274" s="24"/>
    </row>
    <row r="275" spans="1:9" s="4" customFormat="1" ht="12.75">
      <c r="A275" s="21"/>
      <c r="B275" s="21"/>
      <c r="C275" s="21"/>
      <c r="D275" s="21"/>
      <c r="E275" s="24"/>
      <c r="F275" s="24"/>
      <c r="G275" s="24"/>
      <c r="H275" s="24"/>
      <c r="I275" s="24"/>
    </row>
    <row r="276" spans="1:9" s="4" customFormat="1" ht="12.75">
      <c r="A276" s="21"/>
      <c r="B276" s="21"/>
      <c r="C276" s="21"/>
      <c r="D276" s="21"/>
      <c r="E276" s="24"/>
      <c r="F276" s="24"/>
      <c r="G276" s="24"/>
      <c r="H276" s="24"/>
      <c r="I276" s="24"/>
    </row>
    <row r="277" spans="1:9" s="4" customFormat="1" ht="12.75">
      <c r="A277" s="21"/>
      <c r="B277" s="21"/>
      <c r="C277" s="21"/>
      <c r="D277" s="21"/>
      <c r="E277" s="24"/>
      <c r="F277" s="24"/>
      <c r="G277" s="24"/>
      <c r="H277" s="24"/>
      <c r="I277" s="24"/>
    </row>
    <row r="278" spans="1:9" s="4" customFormat="1" ht="12.75">
      <c r="A278" s="21"/>
      <c r="B278" s="21"/>
      <c r="C278" s="21"/>
      <c r="D278" s="21"/>
      <c r="E278" s="24"/>
      <c r="F278" s="24"/>
      <c r="G278" s="24"/>
      <c r="H278" s="24"/>
      <c r="I278" s="24"/>
    </row>
    <row r="279" spans="1:9" s="4" customFormat="1" ht="12.75">
      <c r="A279" s="21"/>
      <c r="B279" s="21"/>
      <c r="C279" s="21"/>
      <c r="D279" s="21"/>
      <c r="E279" s="24"/>
      <c r="F279" s="24"/>
      <c r="G279" s="24"/>
      <c r="H279" s="24"/>
      <c r="I279" s="24"/>
    </row>
  </sheetData>
  <sheetProtection/>
  <mergeCells count="24">
    <mergeCell ref="C88:C89"/>
    <mergeCell ref="D88:D89"/>
    <mergeCell ref="E88:I88"/>
    <mergeCell ref="J88:J89"/>
    <mergeCell ref="A120:A121"/>
    <mergeCell ref="B120:B121"/>
    <mergeCell ref="C120:C121"/>
    <mergeCell ref="D120:H120"/>
    <mergeCell ref="A88:A89"/>
    <mergeCell ref="B88:B89"/>
    <mergeCell ref="A2:H2"/>
    <mergeCell ref="A3:H3"/>
    <mergeCell ref="E36:I36"/>
    <mergeCell ref="E15:I15"/>
    <mergeCell ref="C15:C16"/>
    <mergeCell ref="D15:D16"/>
    <mergeCell ref="J15:J16"/>
    <mergeCell ref="A36:A37"/>
    <mergeCell ref="B36:B37"/>
    <mergeCell ref="C36:C37"/>
    <mergeCell ref="D36:D37"/>
    <mergeCell ref="J36:J37"/>
    <mergeCell ref="A15:A16"/>
    <mergeCell ref="B15:B1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32" max="9" man="1"/>
    <brk id="61" max="9" man="1"/>
    <brk id="89" max="9" man="1"/>
    <brk id="12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9"/>
  <sheetViews>
    <sheetView showGridLines="0" zoomScaleSheetLayoutView="100" zoomScalePageLayoutView="0" workbookViewId="0" topLeftCell="A7">
      <selection activeCell="G110" sqref="G110"/>
    </sheetView>
  </sheetViews>
  <sheetFormatPr defaultColWidth="10.28125" defaultRowHeight="12"/>
  <cols>
    <col min="1" max="1" width="46.8515625" style="147" customWidth="1"/>
    <col min="2" max="2" width="6.421875" style="147" customWidth="1"/>
    <col min="3" max="3" width="9.421875" style="147" customWidth="1"/>
    <col min="4" max="4" width="14.00390625" style="147" customWidth="1"/>
    <col min="5" max="9" width="14.00390625" style="150" customWidth="1"/>
    <col min="10" max="10" width="14.00390625" style="129" customWidth="1"/>
    <col min="11" max="16384" width="10.28125" style="129" customWidth="1"/>
  </cols>
  <sheetData>
    <row r="1" spans="9:10" ht="7.5" customHeight="1">
      <c r="I1" s="127"/>
      <c r="J1" s="128"/>
    </row>
    <row r="2" spans="1:10" ht="15.75" customHeight="1" thickBot="1">
      <c r="A2" s="457" t="s">
        <v>54</v>
      </c>
      <c r="B2" s="458"/>
      <c r="C2" s="458"/>
      <c r="D2" s="458"/>
      <c r="E2" s="458"/>
      <c r="F2" s="458"/>
      <c r="G2" s="458"/>
      <c r="H2" s="458"/>
      <c r="I2" s="126"/>
      <c r="J2" s="130" t="s">
        <v>0</v>
      </c>
    </row>
    <row r="3" spans="1:10" ht="15.75" customHeight="1">
      <c r="A3" s="459" t="s">
        <v>55</v>
      </c>
      <c r="B3" s="459"/>
      <c r="C3" s="459"/>
      <c r="D3" s="459"/>
      <c r="E3" s="459"/>
      <c r="F3" s="459"/>
      <c r="G3" s="459"/>
      <c r="H3" s="459"/>
      <c r="I3" s="132" t="s">
        <v>1</v>
      </c>
      <c r="J3" s="133" t="s">
        <v>56</v>
      </c>
    </row>
    <row r="4" spans="1:10" ht="14.25" customHeight="1">
      <c r="A4" s="187"/>
      <c r="B4" s="187"/>
      <c r="C4" s="188" t="s">
        <v>121</v>
      </c>
      <c r="D4" s="189" t="str">
        <f>OtDateTxt</f>
        <v>1 октября2016 г.</v>
      </c>
      <c r="E4" s="187"/>
      <c r="F4" s="187"/>
      <c r="G4" s="187"/>
      <c r="H4" s="187"/>
      <c r="I4" s="132" t="s">
        <v>2</v>
      </c>
      <c r="J4" s="190">
        <f>OtDate</f>
        <v>42644</v>
      </c>
    </row>
    <row r="5" spans="1:10" s="137" customFormat="1" ht="15" customHeight="1">
      <c r="A5" s="208" t="s">
        <v>57</v>
      </c>
      <c r="B5" s="191" t="str">
        <f>OtUch</f>
        <v>МБОУ СОШ№14</v>
      </c>
      <c r="C5" s="134"/>
      <c r="D5" s="134"/>
      <c r="E5" s="135"/>
      <c r="F5" s="135"/>
      <c r="G5" s="135"/>
      <c r="H5" s="135"/>
      <c r="I5" s="136" t="s">
        <v>58</v>
      </c>
      <c r="J5" s="194">
        <f>OkpoUc</f>
      </c>
    </row>
    <row r="6" spans="1:10" s="137" customFormat="1" ht="15" customHeight="1">
      <c r="A6" s="208" t="s">
        <v>59</v>
      </c>
      <c r="B6" s="134"/>
      <c r="C6" s="134"/>
      <c r="D6" s="134"/>
      <c r="E6" s="135"/>
      <c r="F6" s="135"/>
      <c r="G6" s="135"/>
      <c r="H6" s="135"/>
      <c r="I6" s="136"/>
      <c r="J6" s="194"/>
    </row>
    <row r="7" spans="1:10" s="137" customFormat="1" ht="15" customHeight="1">
      <c r="A7" s="208" t="s">
        <v>60</v>
      </c>
      <c r="B7" s="191" t="str">
        <f>OtOrg</f>
        <v>МБОУ СОШ№14</v>
      </c>
      <c r="C7" s="134"/>
      <c r="D7" s="134"/>
      <c r="E7" s="135"/>
      <c r="F7" s="135"/>
      <c r="G7" s="135"/>
      <c r="H7" s="135"/>
      <c r="I7" s="138" t="s">
        <v>146</v>
      </c>
      <c r="J7" s="194">
        <f>OKATO</f>
        <v>0</v>
      </c>
    </row>
    <row r="8" spans="1:10" ht="15" customHeight="1">
      <c r="A8" s="209" t="s">
        <v>61</v>
      </c>
      <c r="B8" s="139"/>
      <c r="C8" s="139"/>
      <c r="D8" s="139"/>
      <c r="E8" s="140"/>
      <c r="F8" s="140"/>
      <c r="G8" s="140"/>
      <c r="H8" s="140"/>
      <c r="I8" s="141" t="s">
        <v>58</v>
      </c>
      <c r="J8" s="195">
        <f>OtOkpo</f>
      </c>
    </row>
    <row r="9" spans="1:10" ht="15" customHeight="1">
      <c r="A9" s="209" t="s">
        <v>62</v>
      </c>
      <c r="B9" s="193" t="str">
        <f>OtRasp</f>
        <v>МБОУ СОШ№14</v>
      </c>
      <c r="C9" s="143"/>
      <c r="D9" s="143"/>
      <c r="E9" s="144"/>
      <c r="F9" s="144"/>
      <c r="G9" s="144"/>
      <c r="H9" s="144"/>
      <c r="I9" s="141" t="s">
        <v>63</v>
      </c>
      <c r="J9" s="195" t="str">
        <f>GLV</f>
        <v>933</v>
      </c>
    </row>
    <row r="10" spans="1:10" ht="15" customHeight="1">
      <c r="A10" s="209" t="s">
        <v>64</v>
      </c>
      <c r="B10" s="145" t="s">
        <v>115</v>
      </c>
      <c r="C10" s="143"/>
      <c r="D10" s="143"/>
      <c r="E10" s="144"/>
      <c r="F10" s="144"/>
      <c r="G10" s="144"/>
      <c r="H10" s="144"/>
      <c r="I10" s="141"/>
      <c r="J10" s="142" t="s">
        <v>74</v>
      </c>
    </row>
    <row r="11" spans="1:10" ht="15" customHeight="1">
      <c r="A11" s="209" t="s">
        <v>65</v>
      </c>
      <c r="B11" s="139"/>
      <c r="C11" s="139"/>
      <c r="D11" s="139"/>
      <c r="E11" s="140"/>
      <c r="F11" s="140"/>
      <c r="G11" s="140"/>
      <c r="H11" s="140"/>
      <c r="I11" s="141"/>
      <c r="J11" s="142"/>
    </row>
    <row r="12" spans="1:10" ht="15" customHeight="1" thickBot="1">
      <c r="A12" s="209" t="s">
        <v>66</v>
      </c>
      <c r="B12" s="139"/>
      <c r="C12" s="139"/>
      <c r="D12" s="139"/>
      <c r="E12" s="140"/>
      <c r="F12" s="140"/>
      <c r="G12" s="140"/>
      <c r="H12" s="140"/>
      <c r="I12" s="141" t="s">
        <v>67</v>
      </c>
      <c r="J12" s="146" t="s">
        <v>68</v>
      </c>
    </row>
    <row r="13" spans="2:10" ht="15" customHeight="1">
      <c r="B13" s="148"/>
      <c r="C13" s="148"/>
      <c r="D13" s="149" t="s">
        <v>69</v>
      </c>
      <c r="E13" s="140"/>
      <c r="G13" s="140"/>
      <c r="H13" s="140"/>
      <c r="I13" s="140"/>
      <c r="J13" s="268"/>
    </row>
    <row r="14" spans="1:10" ht="5.25" customHeight="1">
      <c r="A14" s="152"/>
      <c r="B14" s="152"/>
      <c r="C14" s="152"/>
      <c r="D14" s="153"/>
      <c r="E14" s="154"/>
      <c r="F14" s="154"/>
      <c r="G14" s="154"/>
      <c r="H14" s="154"/>
      <c r="I14" s="154"/>
      <c r="J14" s="155"/>
    </row>
    <row r="15" spans="1:10" s="4" customFormat="1" ht="14.25" customHeight="1">
      <c r="A15" s="439" t="s">
        <v>33</v>
      </c>
      <c r="B15" s="439" t="s">
        <v>3</v>
      </c>
      <c r="C15" s="439" t="s">
        <v>4</v>
      </c>
      <c r="D15" s="442" t="s">
        <v>142</v>
      </c>
      <c r="E15" s="444" t="s">
        <v>70</v>
      </c>
      <c r="F15" s="445"/>
      <c r="G15" s="445"/>
      <c r="H15" s="445"/>
      <c r="I15" s="446"/>
      <c r="J15" s="442" t="s">
        <v>145</v>
      </c>
    </row>
    <row r="16" spans="1:10" s="4" customFormat="1" ht="23.25" customHeight="1">
      <c r="A16" s="440"/>
      <c r="B16" s="440"/>
      <c r="C16" s="440"/>
      <c r="D16" s="443"/>
      <c r="E16" s="31" t="s">
        <v>71</v>
      </c>
      <c r="F16" s="31" t="s">
        <v>72</v>
      </c>
      <c r="G16" s="32" t="s">
        <v>143</v>
      </c>
      <c r="H16" s="30" t="s">
        <v>144</v>
      </c>
      <c r="I16" s="31" t="s">
        <v>49</v>
      </c>
      <c r="J16" s="443"/>
    </row>
    <row r="17" spans="1:15" ht="12" customHeight="1" thickBot="1">
      <c r="A17" s="33">
        <v>1</v>
      </c>
      <c r="B17" s="5">
        <v>2</v>
      </c>
      <c r="C17" s="5">
        <v>3</v>
      </c>
      <c r="D17" s="34" t="s">
        <v>73</v>
      </c>
      <c r="E17" s="35" t="s">
        <v>74</v>
      </c>
      <c r="F17" s="34" t="s">
        <v>5</v>
      </c>
      <c r="G17" s="34" t="s">
        <v>6</v>
      </c>
      <c r="H17" s="34" t="s">
        <v>75</v>
      </c>
      <c r="I17" s="34" t="s">
        <v>76</v>
      </c>
      <c r="J17" s="34" t="s">
        <v>52</v>
      </c>
      <c r="K17" s="4"/>
      <c r="L17" s="4"/>
      <c r="M17" s="4"/>
      <c r="N17" s="4"/>
      <c r="O17" s="4"/>
    </row>
    <row r="18" spans="1:15" s="406" customFormat="1" ht="15" customHeight="1">
      <c r="A18" s="36" t="s">
        <v>233</v>
      </c>
      <c r="B18" s="325" t="s">
        <v>7</v>
      </c>
      <c r="C18" s="326"/>
      <c r="D18" s="327">
        <f>D32</f>
        <v>9802051.45</v>
      </c>
      <c r="E18" s="327">
        <f>E32</f>
        <v>9721051.45</v>
      </c>
      <c r="F18" s="327">
        <f>F32</f>
        <v>0</v>
      </c>
      <c r="G18" s="327">
        <f>G32</f>
        <v>0</v>
      </c>
      <c r="H18" s="327">
        <f>H32</f>
        <v>0</v>
      </c>
      <c r="I18" s="327">
        <f>E18</f>
        <v>9721051.45</v>
      </c>
      <c r="J18" s="327"/>
      <c r="K18" s="329"/>
      <c r="L18" s="329"/>
      <c r="M18" s="329"/>
      <c r="N18" s="329"/>
      <c r="O18" s="329"/>
    </row>
    <row r="19" spans="1:15" ht="14.25" customHeight="1">
      <c r="A19" s="37" t="s">
        <v>9</v>
      </c>
      <c r="B19" s="38" t="s">
        <v>10</v>
      </c>
      <c r="C19" s="39" t="s">
        <v>11</v>
      </c>
      <c r="D19" s="390">
        <v>0</v>
      </c>
      <c r="E19" s="390">
        <v>0</v>
      </c>
      <c r="F19" s="390">
        <v>0</v>
      </c>
      <c r="G19" s="390">
        <v>0</v>
      </c>
      <c r="H19" s="390">
        <v>0</v>
      </c>
      <c r="I19" s="327">
        <f aca="true" t="shared" si="0" ref="I19:I32">E19</f>
        <v>0</v>
      </c>
      <c r="J19" s="327"/>
      <c r="K19" s="4"/>
      <c r="L19" s="4"/>
      <c r="M19" s="4"/>
      <c r="N19" s="4"/>
      <c r="O19" s="4"/>
    </row>
    <row r="20" spans="1:15" ht="15.75" customHeight="1">
      <c r="A20" s="37" t="s">
        <v>12</v>
      </c>
      <c r="B20" s="38" t="s">
        <v>13</v>
      </c>
      <c r="C20" s="39" t="s">
        <v>14</v>
      </c>
      <c r="D20" s="390">
        <v>0</v>
      </c>
      <c r="E20" s="390">
        <v>0</v>
      </c>
      <c r="F20" s="390">
        <v>0</v>
      </c>
      <c r="G20" s="390">
        <v>0</v>
      </c>
      <c r="H20" s="390">
        <v>0</v>
      </c>
      <c r="I20" s="327">
        <f t="shared" si="0"/>
        <v>0</v>
      </c>
      <c r="J20" s="327"/>
      <c r="K20" s="4"/>
      <c r="L20" s="4"/>
      <c r="M20" s="4"/>
      <c r="N20" s="4"/>
      <c r="O20" s="4"/>
    </row>
    <row r="21" spans="1:15" ht="24.75" customHeight="1">
      <c r="A21" s="37" t="s">
        <v>77</v>
      </c>
      <c r="B21" s="38" t="s">
        <v>15</v>
      </c>
      <c r="C21" s="39" t="s">
        <v>16</v>
      </c>
      <c r="D21" s="390">
        <v>0</v>
      </c>
      <c r="E21" s="390">
        <v>0</v>
      </c>
      <c r="F21" s="390">
        <v>0</v>
      </c>
      <c r="G21" s="390">
        <v>0</v>
      </c>
      <c r="H21" s="390">
        <v>0</v>
      </c>
      <c r="I21" s="327">
        <f t="shared" si="0"/>
        <v>0</v>
      </c>
      <c r="J21" s="327"/>
      <c r="K21" s="4"/>
      <c r="L21" s="4"/>
      <c r="M21" s="4"/>
      <c r="N21" s="4"/>
      <c r="O21" s="4"/>
    </row>
    <row r="22" spans="1:15" s="406" customFormat="1" ht="15.75" customHeight="1">
      <c r="A22" s="330" t="s">
        <v>17</v>
      </c>
      <c r="B22" s="331" t="s">
        <v>18</v>
      </c>
      <c r="C22" s="332" t="s">
        <v>19</v>
      </c>
      <c r="D22" s="400">
        <v>0</v>
      </c>
      <c r="E22" s="400">
        <v>0</v>
      </c>
      <c r="F22" s="400">
        <v>0</v>
      </c>
      <c r="G22" s="400">
        <v>0</v>
      </c>
      <c r="H22" s="400">
        <v>0</v>
      </c>
      <c r="I22" s="327">
        <f t="shared" si="0"/>
        <v>0</v>
      </c>
      <c r="J22" s="327"/>
      <c r="K22" s="329"/>
      <c r="L22" s="329"/>
      <c r="M22" s="329"/>
      <c r="N22" s="329"/>
      <c r="O22" s="329"/>
    </row>
    <row r="23" spans="1:15" ht="12" customHeight="1">
      <c r="A23" s="45" t="s">
        <v>20</v>
      </c>
      <c r="B23" s="40"/>
      <c r="C23" s="41"/>
      <c r="D23" s="198"/>
      <c r="E23" s="199"/>
      <c r="F23" s="198"/>
      <c r="G23" s="198"/>
      <c r="H23" s="198"/>
      <c r="I23" s="327">
        <f t="shared" si="0"/>
        <v>0</v>
      </c>
      <c r="J23" s="327"/>
      <c r="K23" s="4"/>
      <c r="L23" s="4"/>
      <c r="M23" s="4"/>
      <c r="N23" s="4"/>
      <c r="O23" s="4"/>
    </row>
    <row r="24" spans="1:15" ht="22.5" customHeight="1">
      <c r="A24" s="43" t="s">
        <v>78</v>
      </c>
      <c r="B24" s="44" t="s">
        <v>21</v>
      </c>
      <c r="C24" s="39" t="s">
        <v>22</v>
      </c>
      <c r="D24" s="393">
        <v>0</v>
      </c>
      <c r="E24" s="393">
        <v>0</v>
      </c>
      <c r="F24" s="393">
        <v>0</v>
      </c>
      <c r="G24" s="393">
        <v>0</v>
      </c>
      <c r="H24" s="393">
        <v>0</v>
      </c>
      <c r="I24" s="327">
        <f t="shared" si="0"/>
        <v>0</v>
      </c>
      <c r="J24" s="327"/>
      <c r="K24" s="4"/>
      <c r="L24" s="4"/>
      <c r="M24" s="4"/>
      <c r="N24" s="4"/>
      <c r="O24" s="4"/>
    </row>
    <row r="25" spans="1:15" ht="24" customHeight="1">
      <c r="A25" s="43" t="s">
        <v>23</v>
      </c>
      <c r="B25" s="38" t="s">
        <v>24</v>
      </c>
      <c r="C25" s="39" t="s">
        <v>25</v>
      </c>
      <c r="D25" s="390">
        <v>0</v>
      </c>
      <c r="E25" s="390">
        <v>0</v>
      </c>
      <c r="F25" s="390">
        <v>0</v>
      </c>
      <c r="G25" s="390">
        <v>0</v>
      </c>
      <c r="H25" s="390">
        <v>0</v>
      </c>
      <c r="I25" s="327">
        <f t="shared" si="0"/>
        <v>0</v>
      </c>
      <c r="J25" s="327"/>
      <c r="K25" s="4"/>
      <c r="L25" s="4"/>
      <c r="M25" s="4"/>
      <c r="N25" s="4"/>
      <c r="O25" s="4"/>
    </row>
    <row r="26" spans="1:15" s="406" customFormat="1" ht="15.75" customHeight="1">
      <c r="A26" s="330" t="s">
        <v>26</v>
      </c>
      <c r="B26" s="331" t="s">
        <v>27</v>
      </c>
      <c r="C26" s="332" t="s">
        <v>79</v>
      </c>
      <c r="D26" s="400">
        <v>0</v>
      </c>
      <c r="E26" s="400">
        <v>0</v>
      </c>
      <c r="F26" s="400">
        <v>0</v>
      </c>
      <c r="G26" s="400">
        <v>0</v>
      </c>
      <c r="H26" s="400">
        <v>0</v>
      </c>
      <c r="I26" s="327">
        <f t="shared" si="0"/>
        <v>0</v>
      </c>
      <c r="J26" s="327"/>
      <c r="K26" s="329"/>
      <c r="L26" s="329"/>
      <c r="M26" s="329"/>
      <c r="N26" s="329"/>
      <c r="O26" s="329"/>
    </row>
    <row r="27" spans="1:15" ht="12" customHeight="1">
      <c r="A27" s="45" t="s">
        <v>20</v>
      </c>
      <c r="B27" s="40"/>
      <c r="C27" s="41"/>
      <c r="D27" s="198"/>
      <c r="E27" s="199"/>
      <c r="F27" s="198"/>
      <c r="G27" s="198"/>
      <c r="H27" s="198"/>
      <c r="I27" s="327">
        <f t="shared" si="0"/>
        <v>0</v>
      </c>
      <c r="J27" s="327"/>
      <c r="K27" s="4"/>
      <c r="L27" s="4"/>
      <c r="M27" s="4"/>
      <c r="N27" s="4"/>
      <c r="O27" s="4"/>
    </row>
    <row r="28" spans="1:15" ht="14.25" customHeight="1">
      <c r="A28" s="43" t="s">
        <v>80</v>
      </c>
      <c r="B28" s="44" t="s">
        <v>28</v>
      </c>
      <c r="C28" s="39" t="s">
        <v>34</v>
      </c>
      <c r="D28" s="393">
        <v>0</v>
      </c>
      <c r="E28" s="393">
        <v>0</v>
      </c>
      <c r="F28" s="393">
        <v>0</v>
      </c>
      <c r="G28" s="393">
        <v>0</v>
      </c>
      <c r="H28" s="393">
        <v>0</v>
      </c>
      <c r="I28" s="327">
        <f t="shared" si="0"/>
        <v>0</v>
      </c>
      <c r="J28" s="327"/>
      <c r="K28" s="4"/>
      <c r="L28" s="4"/>
      <c r="M28" s="4"/>
      <c r="N28" s="4"/>
      <c r="O28" s="4"/>
    </row>
    <row r="29" spans="1:15" ht="14.25" customHeight="1">
      <c r="A29" s="43" t="s">
        <v>81</v>
      </c>
      <c r="B29" s="44" t="s">
        <v>29</v>
      </c>
      <c r="C29" s="39" t="s">
        <v>35</v>
      </c>
      <c r="D29" s="390">
        <v>0</v>
      </c>
      <c r="E29" s="390">
        <v>0</v>
      </c>
      <c r="F29" s="390">
        <v>0</v>
      </c>
      <c r="G29" s="390">
        <v>0</v>
      </c>
      <c r="H29" s="390">
        <v>0</v>
      </c>
      <c r="I29" s="327">
        <f t="shared" si="0"/>
        <v>0</v>
      </c>
      <c r="J29" s="327"/>
      <c r="K29" s="4"/>
      <c r="L29" s="4"/>
      <c r="M29" s="4"/>
      <c r="N29" s="4"/>
      <c r="O29" s="4"/>
    </row>
    <row r="30" spans="1:15" ht="14.25" customHeight="1">
      <c r="A30" s="43" t="s">
        <v>82</v>
      </c>
      <c r="B30" s="44" t="s">
        <v>51</v>
      </c>
      <c r="C30" s="39" t="s">
        <v>36</v>
      </c>
      <c r="D30" s="390">
        <v>0</v>
      </c>
      <c r="E30" s="390">
        <v>0</v>
      </c>
      <c r="F30" s="390">
        <v>0</v>
      </c>
      <c r="G30" s="390">
        <v>0</v>
      </c>
      <c r="H30" s="390">
        <v>0</v>
      </c>
      <c r="I30" s="327">
        <f t="shared" si="0"/>
        <v>0</v>
      </c>
      <c r="J30" s="327"/>
      <c r="K30" s="4"/>
      <c r="L30" s="4"/>
      <c r="M30" s="4"/>
      <c r="N30" s="4"/>
      <c r="O30" s="4"/>
    </row>
    <row r="31" spans="1:15" ht="14.25" customHeight="1">
      <c r="A31" s="43" t="s">
        <v>83</v>
      </c>
      <c r="B31" s="44" t="s">
        <v>84</v>
      </c>
      <c r="C31" s="39" t="s">
        <v>37</v>
      </c>
      <c r="D31" s="390">
        <v>0</v>
      </c>
      <c r="E31" s="390">
        <v>0</v>
      </c>
      <c r="F31" s="390">
        <v>0</v>
      </c>
      <c r="G31" s="390">
        <v>0</v>
      </c>
      <c r="H31" s="390">
        <v>0</v>
      </c>
      <c r="I31" s="327">
        <f t="shared" si="0"/>
        <v>0</v>
      </c>
      <c r="J31" s="327"/>
      <c r="K31" s="4"/>
      <c r="L31" s="4"/>
      <c r="M31" s="4"/>
      <c r="N31" s="4"/>
      <c r="O31" s="4"/>
    </row>
    <row r="32" spans="1:15" ht="15.75" customHeight="1" thickBot="1">
      <c r="A32" s="46" t="s">
        <v>30</v>
      </c>
      <c r="B32" s="47" t="s">
        <v>8</v>
      </c>
      <c r="C32" s="277" t="s">
        <v>31</v>
      </c>
      <c r="D32" s="404">
        <v>9802051.45</v>
      </c>
      <c r="E32" s="404">
        <v>9721051.45</v>
      </c>
      <c r="F32" s="405">
        <v>0</v>
      </c>
      <c r="G32" s="394">
        <v>0</v>
      </c>
      <c r="H32" s="405">
        <v>0</v>
      </c>
      <c r="I32" s="327">
        <f t="shared" si="0"/>
        <v>9721051.45</v>
      </c>
      <c r="J32" s="327"/>
      <c r="K32" s="4"/>
      <c r="L32" s="4"/>
      <c r="M32" s="4"/>
      <c r="N32" s="4"/>
      <c r="O32" s="4"/>
    </row>
    <row r="33" spans="1:15" ht="8.25" customHeight="1">
      <c r="A33" s="4"/>
      <c r="B33" s="22"/>
      <c r="C33" s="22"/>
      <c r="D33" s="22"/>
      <c r="E33" s="15"/>
      <c r="F33" s="15"/>
      <c r="G33" s="15"/>
      <c r="H33" s="15"/>
      <c r="I33" s="24"/>
      <c r="J33" s="60"/>
      <c r="K33" s="4"/>
      <c r="L33" s="4"/>
      <c r="M33" s="4"/>
      <c r="N33" s="4"/>
      <c r="O33" s="4"/>
    </row>
    <row r="34" spans="1:10" s="4" customFormat="1" ht="15" customHeight="1">
      <c r="A34" s="48"/>
      <c r="B34" s="48"/>
      <c r="C34" s="48"/>
      <c r="D34" s="49" t="s">
        <v>85</v>
      </c>
      <c r="E34" s="50"/>
      <c r="F34" s="50"/>
      <c r="G34" s="50"/>
      <c r="H34" s="50"/>
      <c r="I34" s="15"/>
      <c r="J34" s="210" t="s">
        <v>86</v>
      </c>
    </row>
    <row r="35" spans="1:10" s="4" customFormat="1" ht="9.75" customHeight="1">
      <c r="A35" s="18"/>
      <c r="B35" s="51"/>
      <c r="C35" s="51"/>
      <c r="D35" s="52"/>
      <c r="E35" s="52"/>
      <c r="F35" s="53"/>
      <c r="G35" s="53"/>
      <c r="H35" s="52"/>
      <c r="I35" s="28"/>
      <c r="J35" s="52"/>
    </row>
    <row r="36" spans="1:10" s="4" customFormat="1" ht="14.25" customHeight="1">
      <c r="A36" s="439" t="s">
        <v>33</v>
      </c>
      <c r="B36" s="439" t="s">
        <v>3</v>
      </c>
      <c r="C36" s="439" t="s">
        <v>4</v>
      </c>
      <c r="D36" s="442" t="s">
        <v>142</v>
      </c>
      <c r="E36" s="444" t="s">
        <v>70</v>
      </c>
      <c r="F36" s="445"/>
      <c r="G36" s="445"/>
      <c r="H36" s="445"/>
      <c r="I36" s="446"/>
      <c r="J36" s="442" t="s">
        <v>145</v>
      </c>
    </row>
    <row r="37" spans="1:10" s="4" customFormat="1" ht="23.25" customHeight="1">
      <c r="A37" s="440"/>
      <c r="B37" s="441"/>
      <c r="C37" s="441"/>
      <c r="D37" s="443"/>
      <c r="E37" s="31" t="s">
        <v>71</v>
      </c>
      <c r="F37" s="31" t="s">
        <v>72</v>
      </c>
      <c r="G37" s="32" t="s">
        <v>143</v>
      </c>
      <c r="H37" s="30" t="s">
        <v>144</v>
      </c>
      <c r="I37" s="31" t="s">
        <v>49</v>
      </c>
      <c r="J37" s="443"/>
    </row>
    <row r="38" spans="1:10" s="4" customFormat="1" ht="12" customHeight="1" thickBot="1">
      <c r="A38" s="33">
        <v>1</v>
      </c>
      <c r="B38" s="5">
        <v>2</v>
      </c>
      <c r="C38" s="5">
        <v>3</v>
      </c>
      <c r="D38" s="34" t="s">
        <v>73</v>
      </c>
      <c r="E38" s="35" t="s">
        <v>74</v>
      </c>
      <c r="F38" s="34" t="s">
        <v>5</v>
      </c>
      <c r="G38" s="34" t="s">
        <v>6</v>
      </c>
      <c r="H38" s="34" t="s">
        <v>75</v>
      </c>
      <c r="I38" s="34" t="s">
        <v>76</v>
      </c>
      <c r="J38" s="34" t="s">
        <v>52</v>
      </c>
    </row>
    <row r="39" spans="1:10" s="329" customFormat="1" ht="15" customHeight="1" thickBot="1">
      <c r="A39" s="54" t="s">
        <v>234</v>
      </c>
      <c r="B39" s="337" t="s">
        <v>32</v>
      </c>
      <c r="C39" s="338"/>
      <c r="D39" s="339">
        <f>D40+D51+D64</f>
        <v>9983622.7</v>
      </c>
      <c r="E39" s="339">
        <f>E40+E51+E64</f>
        <v>8496616.48</v>
      </c>
      <c r="F39" s="339">
        <f>F40+F51+F64</f>
        <v>0</v>
      </c>
      <c r="G39" s="339">
        <f>G40+G51+G64</f>
        <v>0</v>
      </c>
      <c r="H39" s="339">
        <f>H40+H51+H64</f>
        <v>0</v>
      </c>
      <c r="I39" s="339">
        <f>E39</f>
        <v>8496616.48</v>
      </c>
      <c r="J39" s="328">
        <f>D39-E39</f>
        <v>1487006.2199999988</v>
      </c>
    </row>
    <row r="40" spans="1:10" s="329" customFormat="1" ht="22.5" customHeight="1" thickBot="1">
      <c r="A40" s="257" t="s">
        <v>160</v>
      </c>
      <c r="B40" s="340" t="s">
        <v>32</v>
      </c>
      <c r="C40" s="341" t="s">
        <v>8</v>
      </c>
      <c r="D40" s="342">
        <v>0</v>
      </c>
      <c r="E40" s="342">
        <v>0</v>
      </c>
      <c r="F40" s="342">
        <v>0</v>
      </c>
      <c r="G40" s="342">
        <v>0</v>
      </c>
      <c r="H40" s="342">
        <v>0</v>
      </c>
      <c r="I40" s="339">
        <f aca="true" t="shared" si="1" ref="I40:I85">E40</f>
        <v>0</v>
      </c>
      <c r="J40" s="328">
        <f aca="true" t="shared" si="2" ref="J40:J86">D40-E40</f>
        <v>0</v>
      </c>
    </row>
    <row r="41" spans="1:10" s="329" customFormat="1" ht="22.5" thickBot="1">
      <c r="A41" s="256" t="s">
        <v>161</v>
      </c>
      <c r="B41" s="343" t="s">
        <v>32</v>
      </c>
      <c r="C41" s="344" t="s">
        <v>159</v>
      </c>
      <c r="D41" s="342">
        <v>0</v>
      </c>
      <c r="E41" s="345">
        <v>0</v>
      </c>
      <c r="F41" s="342">
        <v>0</v>
      </c>
      <c r="G41" s="342">
        <v>0</v>
      </c>
      <c r="H41" s="342">
        <v>0</v>
      </c>
      <c r="I41" s="339">
        <f t="shared" si="1"/>
        <v>0</v>
      </c>
      <c r="J41" s="328">
        <f t="shared" si="2"/>
        <v>0</v>
      </c>
    </row>
    <row r="42" spans="1:10" s="4" customFormat="1" ht="13.5" thickBot="1">
      <c r="A42" s="279" t="s">
        <v>226</v>
      </c>
      <c r="B42" s="58" t="s">
        <v>32</v>
      </c>
      <c r="C42" s="57">
        <v>111</v>
      </c>
      <c r="D42" s="295">
        <v>0</v>
      </c>
      <c r="E42" s="298">
        <v>0</v>
      </c>
      <c r="F42" s="295">
        <v>0</v>
      </c>
      <c r="G42" s="295">
        <v>0</v>
      </c>
      <c r="H42" s="295">
        <v>0</v>
      </c>
      <c r="I42" s="339">
        <f t="shared" si="1"/>
        <v>0</v>
      </c>
      <c r="J42" s="328">
        <f t="shared" si="2"/>
        <v>0</v>
      </c>
    </row>
    <row r="43" spans="1:10" s="4" customFormat="1" ht="23.25" thickBot="1">
      <c r="A43" s="279" t="s">
        <v>227</v>
      </c>
      <c r="B43" s="58" t="s">
        <v>32</v>
      </c>
      <c r="C43" s="57">
        <v>112</v>
      </c>
      <c r="D43" s="295">
        <v>0</v>
      </c>
      <c r="E43" s="298">
        <v>0</v>
      </c>
      <c r="F43" s="295">
        <v>0</v>
      </c>
      <c r="G43" s="295">
        <v>0</v>
      </c>
      <c r="H43" s="295">
        <v>0</v>
      </c>
      <c r="I43" s="339">
        <f t="shared" si="1"/>
        <v>0</v>
      </c>
      <c r="J43" s="328">
        <f t="shared" si="2"/>
        <v>0</v>
      </c>
    </row>
    <row r="44" spans="1:10" s="4" customFormat="1" ht="34.5" thickBot="1">
      <c r="A44" s="279" t="s">
        <v>228</v>
      </c>
      <c r="B44" s="58" t="s">
        <v>32</v>
      </c>
      <c r="C44" s="57">
        <v>113</v>
      </c>
      <c r="D44" s="295">
        <v>0</v>
      </c>
      <c r="E44" s="295">
        <v>0</v>
      </c>
      <c r="F44" s="295">
        <v>0</v>
      </c>
      <c r="G44" s="295">
        <v>0</v>
      </c>
      <c r="H44" s="295">
        <v>0</v>
      </c>
      <c r="I44" s="339">
        <f t="shared" si="1"/>
        <v>0</v>
      </c>
      <c r="J44" s="328">
        <f t="shared" si="2"/>
        <v>0</v>
      </c>
    </row>
    <row r="45" spans="1:10" s="4" customFormat="1" ht="34.5" thickBot="1">
      <c r="A45" s="279" t="s">
        <v>229</v>
      </c>
      <c r="B45" s="56" t="s">
        <v>32</v>
      </c>
      <c r="C45" s="57">
        <v>119</v>
      </c>
      <c r="D45" s="295">
        <v>0</v>
      </c>
      <c r="E45" s="298">
        <v>0</v>
      </c>
      <c r="F45" s="295">
        <v>0</v>
      </c>
      <c r="G45" s="295">
        <v>0</v>
      </c>
      <c r="H45" s="295">
        <v>0</v>
      </c>
      <c r="I45" s="339">
        <f t="shared" si="1"/>
        <v>0</v>
      </c>
      <c r="J45" s="328">
        <f t="shared" si="2"/>
        <v>0</v>
      </c>
    </row>
    <row r="46" spans="1:10" s="329" customFormat="1" ht="33" thickBot="1">
      <c r="A46" s="280" t="s">
        <v>162</v>
      </c>
      <c r="B46" s="347" t="s">
        <v>32</v>
      </c>
      <c r="C46" s="348">
        <v>130</v>
      </c>
      <c r="D46" s="342">
        <v>0</v>
      </c>
      <c r="E46" s="342">
        <v>0</v>
      </c>
      <c r="F46" s="342">
        <v>0</v>
      </c>
      <c r="G46" s="342">
        <v>0</v>
      </c>
      <c r="H46" s="342">
        <v>0</v>
      </c>
      <c r="I46" s="339">
        <f t="shared" si="1"/>
        <v>0</v>
      </c>
      <c r="J46" s="328">
        <f t="shared" si="2"/>
        <v>0</v>
      </c>
    </row>
    <row r="47" spans="1:10" s="4" customFormat="1" ht="23.25" thickBot="1">
      <c r="A47" s="281" t="s">
        <v>163</v>
      </c>
      <c r="B47" s="58" t="s">
        <v>32</v>
      </c>
      <c r="C47" s="231">
        <v>131</v>
      </c>
      <c r="D47" s="295">
        <v>0</v>
      </c>
      <c r="E47" s="298">
        <v>0</v>
      </c>
      <c r="F47" s="295">
        <v>0</v>
      </c>
      <c r="G47" s="295">
        <v>0</v>
      </c>
      <c r="H47" s="295">
        <v>0</v>
      </c>
      <c r="I47" s="339">
        <f t="shared" si="1"/>
        <v>0</v>
      </c>
      <c r="J47" s="328">
        <f t="shared" si="2"/>
        <v>0</v>
      </c>
    </row>
    <row r="48" spans="1:10" s="4" customFormat="1" ht="34.5" thickBot="1">
      <c r="A48" s="281" t="s">
        <v>164</v>
      </c>
      <c r="B48" s="58" t="s">
        <v>32</v>
      </c>
      <c r="C48" s="57" t="s">
        <v>213</v>
      </c>
      <c r="D48" s="295">
        <v>0</v>
      </c>
      <c r="E48" s="298">
        <v>0</v>
      </c>
      <c r="F48" s="295">
        <v>0</v>
      </c>
      <c r="G48" s="295">
        <v>0</v>
      </c>
      <c r="H48" s="295">
        <v>0</v>
      </c>
      <c r="I48" s="339">
        <f t="shared" si="1"/>
        <v>0</v>
      </c>
      <c r="J48" s="328">
        <f t="shared" si="2"/>
        <v>0</v>
      </c>
    </row>
    <row r="49" spans="1:10" s="4" customFormat="1" ht="23.25" thickBot="1">
      <c r="A49" s="281" t="s">
        <v>165</v>
      </c>
      <c r="B49" s="58" t="s">
        <v>32</v>
      </c>
      <c r="C49" s="57">
        <v>134</v>
      </c>
      <c r="D49" s="295">
        <v>0</v>
      </c>
      <c r="E49" s="295">
        <v>0</v>
      </c>
      <c r="F49" s="295">
        <v>0</v>
      </c>
      <c r="G49" s="295">
        <v>0</v>
      </c>
      <c r="H49" s="295">
        <v>0</v>
      </c>
      <c r="I49" s="339">
        <f t="shared" si="1"/>
        <v>0</v>
      </c>
      <c r="J49" s="328">
        <f t="shared" si="2"/>
        <v>0</v>
      </c>
    </row>
    <row r="50" spans="1:10" s="4" customFormat="1" ht="34.5" thickBot="1">
      <c r="A50" s="281" t="s">
        <v>208</v>
      </c>
      <c r="B50" s="56" t="s">
        <v>32</v>
      </c>
      <c r="C50" s="57" t="s">
        <v>207</v>
      </c>
      <c r="D50" s="295">
        <v>0</v>
      </c>
      <c r="E50" s="298">
        <v>0</v>
      </c>
      <c r="F50" s="295">
        <v>0</v>
      </c>
      <c r="G50" s="295">
        <v>0</v>
      </c>
      <c r="H50" s="295">
        <v>0</v>
      </c>
      <c r="I50" s="339">
        <f t="shared" si="1"/>
        <v>0</v>
      </c>
      <c r="J50" s="328">
        <f t="shared" si="2"/>
        <v>0</v>
      </c>
    </row>
    <row r="51" spans="1:10" s="329" customFormat="1" ht="23.25" thickBot="1">
      <c r="A51" s="282" t="s">
        <v>230</v>
      </c>
      <c r="B51" s="343" t="s">
        <v>32</v>
      </c>
      <c r="C51" s="344">
        <v>200</v>
      </c>
      <c r="D51" s="342">
        <f>D59</f>
        <v>9980622.7</v>
      </c>
      <c r="E51" s="342">
        <f>E59</f>
        <v>8493616.48</v>
      </c>
      <c r="F51" s="342">
        <f>F59</f>
        <v>0</v>
      </c>
      <c r="G51" s="342">
        <f>G59</f>
        <v>0</v>
      </c>
      <c r="H51" s="342">
        <f>H59</f>
        <v>0</v>
      </c>
      <c r="I51" s="339">
        <f t="shared" si="1"/>
        <v>8493616.48</v>
      </c>
      <c r="J51" s="328">
        <f t="shared" si="2"/>
        <v>1487006.2199999988</v>
      </c>
    </row>
    <row r="52" spans="1:10" s="329" customFormat="1" ht="64.5" thickBot="1">
      <c r="A52" s="283" t="s">
        <v>166</v>
      </c>
      <c r="B52" s="343" t="s">
        <v>32</v>
      </c>
      <c r="C52" s="344">
        <v>220</v>
      </c>
      <c r="D52" s="342">
        <v>0</v>
      </c>
      <c r="E52" s="342">
        <v>0</v>
      </c>
      <c r="F52" s="342">
        <v>0</v>
      </c>
      <c r="G52" s="342">
        <v>0</v>
      </c>
      <c r="H52" s="342">
        <v>0</v>
      </c>
      <c r="I52" s="339">
        <f t="shared" si="1"/>
        <v>0</v>
      </c>
      <c r="J52" s="328">
        <f t="shared" si="2"/>
        <v>0</v>
      </c>
    </row>
    <row r="53" spans="1:10" s="4" customFormat="1" ht="25.5" customHeight="1" thickBot="1">
      <c r="A53" s="281" t="s">
        <v>167</v>
      </c>
      <c r="B53" s="56" t="s">
        <v>32</v>
      </c>
      <c r="C53" s="57">
        <v>221</v>
      </c>
      <c r="D53" s="295">
        <v>0</v>
      </c>
      <c r="E53" s="298">
        <v>0</v>
      </c>
      <c r="F53" s="295">
        <v>0</v>
      </c>
      <c r="G53" s="295">
        <v>0</v>
      </c>
      <c r="H53" s="295">
        <v>0</v>
      </c>
      <c r="I53" s="339">
        <f t="shared" si="1"/>
        <v>0</v>
      </c>
      <c r="J53" s="328">
        <f t="shared" si="2"/>
        <v>0</v>
      </c>
    </row>
    <row r="54" spans="1:10" s="4" customFormat="1" ht="24.75" customHeight="1" thickBot="1">
      <c r="A54" s="281" t="s">
        <v>168</v>
      </c>
      <c r="B54" s="56" t="s">
        <v>32</v>
      </c>
      <c r="C54" s="57">
        <v>222</v>
      </c>
      <c r="D54" s="295">
        <v>0</v>
      </c>
      <c r="E54" s="298">
        <v>0</v>
      </c>
      <c r="F54" s="295">
        <v>0</v>
      </c>
      <c r="G54" s="295">
        <v>0</v>
      </c>
      <c r="H54" s="295">
        <v>0</v>
      </c>
      <c r="I54" s="339">
        <f t="shared" si="1"/>
        <v>0</v>
      </c>
      <c r="J54" s="328">
        <f t="shared" si="2"/>
        <v>0</v>
      </c>
    </row>
    <row r="55" spans="1:10" s="4" customFormat="1" ht="23.25" thickBot="1">
      <c r="A55" s="281" t="s">
        <v>169</v>
      </c>
      <c r="B55" s="55" t="s">
        <v>32</v>
      </c>
      <c r="C55" s="230">
        <v>223</v>
      </c>
      <c r="D55" s="296">
        <v>0</v>
      </c>
      <c r="E55" s="306">
        <v>0</v>
      </c>
      <c r="F55" s="296">
        <v>0</v>
      </c>
      <c r="G55" s="296">
        <v>0</v>
      </c>
      <c r="H55" s="296">
        <v>0</v>
      </c>
      <c r="I55" s="339">
        <f t="shared" si="1"/>
        <v>0</v>
      </c>
      <c r="J55" s="328">
        <f t="shared" si="2"/>
        <v>0</v>
      </c>
    </row>
    <row r="56" spans="1:10" s="4" customFormat="1" ht="23.25" thickBot="1">
      <c r="A56" s="281" t="s">
        <v>170</v>
      </c>
      <c r="B56" s="55" t="s">
        <v>32</v>
      </c>
      <c r="C56" s="230">
        <v>224</v>
      </c>
      <c r="D56" s="296">
        <v>0</v>
      </c>
      <c r="E56" s="306">
        <v>0</v>
      </c>
      <c r="F56" s="296">
        <v>0</v>
      </c>
      <c r="G56" s="296">
        <v>0</v>
      </c>
      <c r="H56" s="296">
        <v>0</v>
      </c>
      <c r="I56" s="339">
        <f t="shared" si="1"/>
        <v>0</v>
      </c>
      <c r="J56" s="328">
        <f t="shared" si="2"/>
        <v>0</v>
      </c>
    </row>
    <row r="57" spans="1:10" s="4" customFormat="1" ht="23.25" thickBot="1">
      <c r="A57" s="281" t="s">
        <v>171</v>
      </c>
      <c r="B57" s="55" t="s">
        <v>32</v>
      </c>
      <c r="C57" s="230">
        <v>225</v>
      </c>
      <c r="D57" s="296">
        <v>0</v>
      </c>
      <c r="E57" s="306">
        <v>0</v>
      </c>
      <c r="F57" s="296">
        <v>0</v>
      </c>
      <c r="G57" s="296">
        <v>0</v>
      </c>
      <c r="H57" s="296">
        <v>0</v>
      </c>
      <c r="I57" s="339">
        <f t="shared" si="1"/>
        <v>0</v>
      </c>
      <c r="J57" s="328">
        <f t="shared" si="2"/>
        <v>0</v>
      </c>
    </row>
    <row r="58" spans="1:10" s="4" customFormat="1" ht="23.25" thickBot="1">
      <c r="A58" s="281" t="s">
        <v>172</v>
      </c>
      <c r="B58" s="55" t="s">
        <v>32</v>
      </c>
      <c r="C58" s="230">
        <v>226</v>
      </c>
      <c r="D58" s="296">
        <v>0</v>
      </c>
      <c r="E58" s="306">
        <v>0</v>
      </c>
      <c r="F58" s="296">
        <v>0</v>
      </c>
      <c r="G58" s="296">
        <v>0</v>
      </c>
      <c r="H58" s="296">
        <v>0</v>
      </c>
      <c r="I58" s="339">
        <f t="shared" si="1"/>
        <v>0</v>
      </c>
      <c r="J58" s="328">
        <f t="shared" si="2"/>
        <v>0</v>
      </c>
    </row>
    <row r="59" spans="1:10" s="329" customFormat="1" ht="23.25" customHeight="1" thickBot="1">
      <c r="A59" s="283" t="s">
        <v>173</v>
      </c>
      <c r="B59" s="347" t="s">
        <v>32</v>
      </c>
      <c r="C59" s="349">
        <v>240</v>
      </c>
      <c r="D59" s="350">
        <f>D62</f>
        <v>9980622.7</v>
      </c>
      <c r="E59" s="350">
        <f>E62</f>
        <v>8493616.48</v>
      </c>
      <c r="F59" s="350">
        <f>F62</f>
        <v>0</v>
      </c>
      <c r="G59" s="350">
        <f>G62</f>
        <v>0</v>
      </c>
      <c r="H59" s="350">
        <f>H62</f>
        <v>0</v>
      </c>
      <c r="I59" s="339">
        <f t="shared" si="1"/>
        <v>8493616.48</v>
      </c>
      <c r="J59" s="328">
        <f t="shared" si="2"/>
        <v>1487006.2199999988</v>
      </c>
    </row>
    <row r="60" spans="1:10" s="4" customFormat="1" ht="23.25" thickBot="1">
      <c r="A60" s="284" t="s">
        <v>174</v>
      </c>
      <c r="B60" s="55" t="s">
        <v>32</v>
      </c>
      <c r="C60" s="230">
        <v>241</v>
      </c>
      <c r="D60" s="296">
        <v>0</v>
      </c>
      <c r="E60" s="306">
        <v>0</v>
      </c>
      <c r="F60" s="296">
        <v>0</v>
      </c>
      <c r="G60" s="296">
        <v>0</v>
      </c>
      <c r="H60" s="296">
        <v>0</v>
      </c>
      <c r="I60" s="339">
        <f t="shared" si="1"/>
        <v>0</v>
      </c>
      <c r="J60" s="328">
        <f t="shared" si="2"/>
        <v>0</v>
      </c>
    </row>
    <row r="61" spans="1:10" s="4" customFormat="1" ht="23.25" thickBot="1">
      <c r="A61" s="285" t="s">
        <v>175</v>
      </c>
      <c r="B61" s="55" t="s">
        <v>32</v>
      </c>
      <c r="C61" s="230">
        <v>243</v>
      </c>
      <c r="D61" s="296">
        <v>0</v>
      </c>
      <c r="E61" s="306">
        <v>0</v>
      </c>
      <c r="F61" s="296">
        <v>0</v>
      </c>
      <c r="G61" s="296">
        <v>0</v>
      </c>
      <c r="H61" s="296">
        <v>0</v>
      </c>
      <c r="I61" s="339">
        <f t="shared" si="1"/>
        <v>0</v>
      </c>
      <c r="J61" s="328">
        <f t="shared" si="2"/>
        <v>0</v>
      </c>
    </row>
    <row r="62" spans="1:10" s="4" customFormat="1" ht="23.25" thickBot="1">
      <c r="A62" s="285" t="s">
        <v>176</v>
      </c>
      <c r="B62" s="55" t="s">
        <v>32</v>
      </c>
      <c r="C62" s="230">
        <v>244</v>
      </c>
      <c r="D62" s="296">
        <v>9980622.7</v>
      </c>
      <c r="E62" s="306">
        <v>8493616.48</v>
      </c>
      <c r="F62" s="296">
        <v>0</v>
      </c>
      <c r="G62" s="296">
        <v>0</v>
      </c>
      <c r="H62" s="296">
        <v>0</v>
      </c>
      <c r="I62" s="339">
        <f t="shared" si="1"/>
        <v>8493616.48</v>
      </c>
      <c r="J62" s="328">
        <f t="shared" si="2"/>
        <v>1487006.2199999988</v>
      </c>
    </row>
    <row r="63" spans="1:10" s="4" customFormat="1" ht="36.75" customHeight="1" thickBot="1">
      <c r="A63" s="285" t="s">
        <v>177</v>
      </c>
      <c r="B63" s="55" t="s">
        <v>32</v>
      </c>
      <c r="C63" s="230">
        <v>245</v>
      </c>
      <c r="D63" s="296">
        <v>0</v>
      </c>
      <c r="E63" s="306">
        <v>0</v>
      </c>
      <c r="F63" s="296">
        <v>0</v>
      </c>
      <c r="G63" s="296">
        <v>0</v>
      </c>
      <c r="H63" s="296">
        <v>0</v>
      </c>
      <c r="I63" s="339">
        <f t="shared" si="1"/>
        <v>0</v>
      </c>
      <c r="J63" s="328">
        <f t="shared" si="2"/>
        <v>0</v>
      </c>
    </row>
    <row r="64" spans="1:10" s="329" customFormat="1" ht="15" customHeight="1" thickBot="1">
      <c r="A64" s="286" t="s">
        <v>178</v>
      </c>
      <c r="B64" s="347" t="s">
        <v>32</v>
      </c>
      <c r="C64" s="349">
        <v>300</v>
      </c>
      <c r="D64" s="350">
        <f>D65</f>
        <v>3000</v>
      </c>
      <c r="E64" s="350">
        <f>E65</f>
        <v>3000</v>
      </c>
      <c r="F64" s="350">
        <f>F65</f>
        <v>0</v>
      </c>
      <c r="G64" s="350">
        <f>G65</f>
        <v>0</v>
      </c>
      <c r="H64" s="350">
        <f>H65</f>
        <v>0</v>
      </c>
      <c r="I64" s="339">
        <f t="shared" si="1"/>
        <v>3000</v>
      </c>
      <c r="J64" s="328">
        <f t="shared" si="2"/>
        <v>0</v>
      </c>
    </row>
    <row r="65" spans="1:10" s="329" customFormat="1" ht="22.5" thickBot="1">
      <c r="A65" s="287" t="s">
        <v>179</v>
      </c>
      <c r="B65" s="347" t="s">
        <v>32</v>
      </c>
      <c r="C65" s="349">
        <v>320</v>
      </c>
      <c r="D65" s="350">
        <f>D69</f>
        <v>3000</v>
      </c>
      <c r="E65" s="350">
        <f>E69</f>
        <v>3000</v>
      </c>
      <c r="F65" s="350">
        <f>F69</f>
        <v>0</v>
      </c>
      <c r="G65" s="350">
        <f>G69</f>
        <v>0</v>
      </c>
      <c r="H65" s="350">
        <f>H69</f>
        <v>0</v>
      </c>
      <c r="I65" s="339">
        <f t="shared" si="1"/>
        <v>3000</v>
      </c>
      <c r="J65" s="328">
        <f t="shared" si="2"/>
        <v>0</v>
      </c>
    </row>
    <row r="66" spans="1:10" s="4" customFormat="1" ht="23.25" thickBot="1">
      <c r="A66" s="284" t="s">
        <v>180</v>
      </c>
      <c r="B66" s="55" t="s">
        <v>32</v>
      </c>
      <c r="C66" s="230">
        <v>321</v>
      </c>
      <c r="D66" s="296">
        <v>0</v>
      </c>
      <c r="E66" s="306">
        <v>0</v>
      </c>
      <c r="F66" s="296">
        <v>0</v>
      </c>
      <c r="G66" s="296">
        <v>0</v>
      </c>
      <c r="H66" s="296">
        <v>0</v>
      </c>
      <c r="I66" s="339">
        <f t="shared" si="1"/>
        <v>0</v>
      </c>
      <c r="J66" s="328">
        <f t="shared" si="2"/>
        <v>0</v>
      </c>
    </row>
    <row r="67" spans="1:10" s="4" customFormat="1" ht="13.5" thickBot="1">
      <c r="A67" s="284" t="s">
        <v>181</v>
      </c>
      <c r="B67" s="55" t="s">
        <v>32</v>
      </c>
      <c r="C67" s="230">
        <v>322</v>
      </c>
      <c r="D67" s="296">
        <v>0</v>
      </c>
      <c r="E67" s="306">
        <v>0</v>
      </c>
      <c r="F67" s="296">
        <v>0</v>
      </c>
      <c r="G67" s="296">
        <v>0</v>
      </c>
      <c r="H67" s="296">
        <v>0</v>
      </c>
      <c r="I67" s="339">
        <f t="shared" si="1"/>
        <v>0</v>
      </c>
      <c r="J67" s="328">
        <f t="shared" si="2"/>
        <v>0</v>
      </c>
    </row>
    <row r="68" spans="1:10" s="4" customFormat="1" ht="23.25" thickBot="1">
      <c r="A68" s="284" t="s">
        <v>182</v>
      </c>
      <c r="B68" s="55" t="s">
        <v>32</v>
      </c>
      <c r="C68" s="230">
        <v>323</v>
      </c>
      <c r="D68" s="296">
        <v>0</v>
      </c>
      <c r="E68" s="306">
        <v>0</v>
      </c>
      <c r="F68" s="296">
        <v>0</v>
      </c>
      <c r="G68" s="296">
        <v>0</v>
      </c>
      <c r="H68" s="296">
        <v>0</v>
      </c>
      <c r="I68" s="339">
        <f t="shared" si="1"/>
        <v>0</v>
      </c>
      <c r="J68" s="328">
        <f t="shared" si="2"/>
        <v>0</v>
      </c>
    </row>
    <row r="69" spans="1:10" s="4" customFormat="1" ht="14.25" customHeight="1" thickBot="1">
      <c r="A69" s="259" t="s">
        <v>183</v>
      </c>
      <c r="B69" s="55" t="s">
        <v>32</v>
      </c>
      <c r="C69" s="230">
        <v>340</v>
      </c>
      <c r="D69" s="296">
        <v>3000</v>
      </c>
      <c r="E69" s="306">
        <v>3000</v>
      </c>
      <c r="F69" s="296">
        <v>0</v>
      </c>
      <c r="G69" s="296">
        <v>0</v>
      </c>
      <c r="H69" s="296">
        <v>0</v>
      </c>
      <c r="I69" s="339">
        <f t="shared" si="1"/>
        <v>3000</v>
      </c>
      <c r="J69" s="328">
        <f t="shared" si="2"/>
        <v>0</v>
      </c>
    </row>
    <row r="70" spans="1:10" s="4" customFormat="1" ht="14.25" customHeight="1" thickBot="1">
      <c r="A70" s="259" t="s">
        <v>184</v>
      </c>
      <c r="B70" s="55" t="s">
        <v>32</v>
      </c>
      <c r="C70" s="230">
        <v>350</v>
      </c>
      <c r="D70" s="296">
        <v>0</v>
      </c>
      <c r="E70" s="306">
        <v>0</v>
      </c>
      <c r="F70" s="296">
        <v>0</v>
      </c>
      <c r="G70" s="296">
        <v>0</v>
      </c>
      <c r="H70" s="296">
        <v>0</v>
      </c>
      <c r="I70" s="339">
        <f t="shared" si="1"/>
        <v>0</v>
      </c>
      <c r="J70" s="328">
        <f t="shared" si="2"/>
        <v>0</v>
      </c>
    </row>
    <row r="71" spans="1:10" s="4" customFormat="1" ht="14.25" customHeight="1" thickBot="1">
      <c r="A71" s="259" t="s">
        <v>185</v>
      </c>
      <c r="B71" s="55" t="s">
        <v>32</v>
      </c>
      <c r="C71" s="230">
        <v>360</v>
      </c>
      <c r="D71" s="296">
        <v>0</v>
      </c>
      <c r="E71" s="306">
        <v>0</v>
      </c>
      <c r="F71" s="296">
        <v>0</v>
      </c>
      <c r="G71" s="296">
        <v>0</v>
      </c>
      <c r="H71" s="296">
        <v>0</v>
      </c>
      <c r="I71" s="339">
        <f t="shared" si="1"/>
        <v>0</v>
      </c>
      <c r="J71" s="328">
        <f t="shared" si="2"/>
        <v>0</v>
      </c>
    </row>
    <row r="72" spans="1:10" s="329" customFormat="1" ht="23.25" thickBot="1">
      <c r="A72" s="288" t="s">
        <v>231</v>
      </c>
      <c r="B72" s="347" t="s">
        <v>32</v>
      </c>
      <c r="C72" s="349">
        <v>400</v>
      </c>
      <c r="D72" s="350">
        <v>0</v>
      </c>
      <c r="E72" s="350">
        <v>0</v>
      </c>
      <c r="F72" s="350">
        <v>0</v>
      </c>
      <c r="G72" s="350">
        <v>0</v>
      </c>
      <c r="H72" s="350">
        <v>0</v>
      </c>
      <c r="I72" s="339">
        <f t="shared" si="1"/>
        <v>0</v>
      </c>
      <c r="J72" s="328">
        <f t="shared" si="2"/>
        <v>0</v>
      </c>
    </row>
    <row r="73" spans="1:10" s="329" customFormat="1" ht="15" customHeight="1" thickBot="1">
      <c r="A73" s="258" t="s">
        <v>186</v>
      </c>
      <c r="B73" s="347" t="s">
        <v>32</v>
      </c>
      <c r="C73" s="349" t="s">
        <v>34</v>
      </c>
      <c r="D73" s="350">
        <v>0</v>
      </c>
      <c r="E73" s="350">
        <v>0</v>
      </c>
      <c r="F73" s="350">
        <v>0</v>
      </c>
      <c r="G73" s="350">
        <v>0</v>
      </c>
      <c r="H73" s="350">
        <v>0</v>
      </c>
      <c r="I73" s="339">
        <f t="shared" si="1"/>
        <v>0</v>
      </c>
      <c r="J73" s="328">
        <f t="shared" si="2"/>
        <v>0</v>
      </c>
    </row>
    <row r="74" spans="1:10" s="4" customFormat="1" ht="34.5" thickBot="1">
      <c r="A74" s="284" t="s">
        <v>211</v>
      </c>
      <c r="B74" s="55" t="s">
        <v>32</v>
      </c>
      <c r="C74" s="230" t="s">
        <v>209</v>
      </c>
      <c r="D74" s="296">
        <v>0</v>
      </c>
      <c r="E74" s="306">
        <v>0</v>
      </c>
      <c r="F74" s="296">
        <v>0</v>
      </c>
      <c r="G74" s="296">
        <v>0</v>
      </c>
      <c r="H74" s="296">
        <v>0</v>
      </c>
      <c r="I74" s="339">
        <f t="shared" si="1"/>
        <v>0</v>
      </c>
      <c r="J74" s="328">
        <f t="shared" si="2"/>
        <v>0</v>
      </c>
    </row>
    <row r="75" spans="1:10" s="4" customFormat="1" ht="34.5" thickBot="1">
      <c r="A75" s="281" t="s">
        <v>212</v>
      </c>
      <c r="B75" s="55" t="s">
        <v>32</v>
      </c>
      <c r="C75" s="230" t="s">
        <v>210</v>
      </c>
      <c r="D75" s="296">
        <v>0</v>
      </c>
      <c r="E75" s="306">
        <v>0</v>
      </c>
      <c r="F75" s="296">
        <v>0</v>
      </c>
      <c r="G75" s="296">
        <v>0</v>
      </c>
      <c r="H75" s="296">
        <v>0</v>
      </c>
      <c r="I75" s="339">
        <f t="shared" si="1"/>
        <v>0</v>
      </c>
      <c r="J75" s="328">
        <f t="shared" si="2"/>
        <v>0</v>
      </c>
    </row>
    <row r="76" spans="1:10" s="329" customFormat="1" ht="14.25" customHeight="1" thickBot="1">
      <c r="A76" s="289" t="s">
        <v>187</v>
      </c>
      <c r="B76" s="347" t="s">
        <v>32</v>
      </c>
      <c r="C76" s="349">
        <v>800</v>
      </c>
      <c r="D76" s="350">
        <v>0</v>
      </c>
      <c r="E76" s="350">
        <v>0</v>
      </c>
      <c r="F76" s="350">
        <v>0</v>
      </c>
      <c r="G76" s="350">
        <v>0</v>
      </c>
      <c r="H76" s="350">
        <v>0</v>
      </c>
      <c r="I76" s="339">
        <f t="shared" si="1"/>
        <v>0</v>
      </c>
      <c r="J76" s="328">
        <f t="shared" si="2"/>
        <v>0</v>
      </c>
    </row>
    <row r="77" spans="1:10" s="329" customFormat="1" ht="14.25" customHeight="1" thickBot="1">
      <c r="A77" s="283" t="s">
        <v>188</v>
      </c>
      <c r="B77" s="347" t="s">
        <v>32</v>
      </c>
      <c r="C77" s="349">
        <v>830</v>
      </c>
      <c r="D77" s="350">
        <v>0</v>
      </c>
      <c r="E77" s="350">
        <v>0</v>
      </c>
      <c r="F77" s="350">
        <v>0</v>
      </c>
      <c r="G77" s="350">
        <v>0</v>
      </c>
      <c r="H77" s="350">
        <v>0</v>
      </c>
      <c r="I77" s="339">
        <f t="shared" si="1"/>
        <v>0</v>
      </c>
      <c r="J77" s="328">
        <f t="shared" si="2"/>
        <v>0</v>
      </c>
    </row>
    <row r="78" spans="1:10" s="4" customFormat="1" ht="79.5" thickBot="1">
      <c r="A78" s="284" t="s">
        <v>232</v>
      </c>
      <c r="B78" s="55" t="s">
        <v>32</v>
      </c>
      <c r="C78" s="230">
        <v>831</v>
      </c>
      <c r="D78" s="296">
        <v>0</v>
      </c>
      <c r="E78" s="306">
        <v>0</v>
      </c>
      <c r="F78" s="296">
        <v>0</v>
      </c>
      <c r="G78" s="296">
        <v>0</v>
      </c>
      <c r="H78" s="296">
        <v>0</v>
      </c>
      <c r="I78" s="339">
        <f t="shared" si="1"/>
        <v>0</v>
      </c>
      <c r="J78" s="328">
        <f t="shared" si="2"/>
        <v>0</v>
      </c>
    </row>
    <row r="79" spans="1:10" s="329" customFormat="1" ht="14.25" customHeight="1" thickBot="1">
      <c r="A79" s="287" t="s">
        <v>189</v>
      </c>
      <c r="B79" s="347" t="s">
        <v>32</v>
      </c>
      <c r="C79" s="349">
        <v>850</v>
      </c>
      <c r="D79" s="350">
        <v>0</v>
      </c>
      <c r="E79" s="353">
        <v>0</v>
      </c>
      <c r="F79" s="350">
        <v>0</v>
      </c>
      <c r="G79" s="350">
        <v>0</v>
      </c>
      <c r="H79" s="350">
        <v>0</v>
      </c>
      <c r="I79" s="339">
        <f t="shared" si="1"/>
        <v>0</v>
      </c>
      <c r="J79" s="328">
        <f t="shared" si="2"/>
        <v>0</v>
      </c>
    </row>
    <row r="80" spans="1:10" s="4" customFormat="1" ht="23.25" thickBot="1">
      <c r="A80" s="284" t="s">
        <v>190</v>
      </c>
      <c r="B80" s="55" t="s">
        <v>32</v>
      </c>
      <c r="C80" s="230">
        <v>851</v>
      </c>
      <c r="D80" s="296">
        <v>0</v>
      </c>
      <c r="E80" s="306">
        <v>0</v>
      </c>
      <c r="F80" s="296">
        <v>0</v>
      </c>
      <c r="G80" s="296">
        <v>0</v>
      </c>
      <c r="H80" s="296">
        <v>0</v>
      </c>
      <c r="I80" s="339">
        <f t="shared" si="1"/>
        <v>0</v>
      </c>
      <c r="J80" s="328">
        <f t="shared" si="2"/>
        <v>0</v>
      </c>
    </row>
    <row r="81" spans="1:10" s="4" customFormat="1" ht="15" customHeight="1" thickBot="1">
      <c r="A81" s="284" t="s">
        <v>191</v>
      </c>
      <c r="B81" s="55" t="s">
        <v>32</v>
      </c>
      <c r="C81" s="230">
        <v>852</v>
      </c>
      <c r="D81" s="296">
        <v>0</v>
      </c>
      <c r="E81" s="306">
        <v>0</v>
      </c>
      <c r="F81" s="296">
        <v>0</v>
      </c>
      <c r="G81" s="296">
        <v>0</v>
      </c>
      <c r="H81" s="296">
        <v>0</v>
      </c>
      <c r="I81" s="339">
        <f t="shared" si="1"/>
        <v>0</v>
      </c>
      <c r="J81" s="328">
        <f t="shared" si="2"/>
        <v>0</v>
      </c>
    </row>
    <row r="82" spans="1:10" s="4" customFormat="1" ht="15" customHeight="1" thickBot="1">
      <c r="A82" s="259" t="s">
        <v>192</v>
      </c>
      <c r="B82" s="55" t="s">
        <v>32</v>
      </c>
      <c r="C82" s="230">
        <v>853</v>
      </c>
      <c r="D82" s="296">
        <v>0</v>
      </c>
      <c r="E82" s="306">
        <v>0</v>
      </c>
      <c r="F82" s="296">
        <v>0</v>
      </c>
      <c r="G82" s="296">
        <v>0</v>
      </c>
      <c r="H82" s="296">
        <v>0</v>
      </c>
      <c r="I82" s="339">
        <f t="shared" si="1"/>
        <v>0</v>
      </c>
      <c r="J82" s="328">
        <f t="shared" si="2"/>
        <v>0</v>
      </c>
    </row>
    <row r="83" spans="1:10" s="329" customFormat="1" ht="24.75" customHeight="1" thickBot="1">
      <c r="A83" s="287" t="s">
        <v>193</v>
      </c>
      <c r="B83" s="347" t="s">
        <v>32</v>
      </c>
      <c r="C83" s="349">
        <v>860</v>
      </c>
      <c r="D83" s="350">
        <v>0</v>
      </c>
      <c r="E83" s="350">
        <v>0</v>
      </c>
      <c r="F83" s="350">
        <v>0</v>
      </c>
      <c r="G83" s="350">
        <v>0</v>
      </c>
      <c r="H83" s="350">
        <v>0</v>
      </c>
      <c r="I83" s="339">
        <f t="shared" si="1"/>
        <v>0</v>
      </c>
      <c r="J83" s="328">
        <f t="shared" si="2"/>
        <v>0</v>
      </c>
    </row>
    <row r="84" spans="1:10" s="4" customFormat="1" ht="14.25" customHeight="1" thickBot="1">
      <c r="A84" s="284" t="s">
        <v>194</v>
      </c>
      <c r="B84" s="55" t="s">
        <v>32</v>
      </c>
      <c r="C84" s="230">
        <v>862</v>
      </c>
      <c r="D84" s="296">
        <v>0</v>
      </c>
      <c r="E84" s="306">
        <v>0</v>
      </c>
      <c r="F84" s="296">
        <v>0</v>
      </c>
      <c r="G84" s="296">
        <v>0</v>
      </c>
      <c r="H84" s="296">
        <v>0</v>
      </c>
      <c r="I84" s="339">
        <f t="shared" si="1"/>
        <v>0</v>
      </c>
      <c r="J84" s="328">
        <f t="shared" si="2"/>
        <v>0</v>
      </c>
    </row>
    <row r="85" spans="1:10" s="4" customFormat="1" ht="34.5" thickBot="1">
      <c r="A85" s="284" t="s">
        <v>195</v>
      </c>
      <c r="B85" s="55" t="s">
        <v>32</v>
      </c>
      <c r="C85" s="59">
        <v>863</v>
      </c>
      <c r="D85" s="297">
        <v>0</v>
      </c>
      <c r="E85" s="307">
        <v>0</v>
      </c>
      <c r="F85" s="297">
        <v>0</v>
      </c>
      <c r="G85" s="297">
        <v>0</v>
      </c>
      <c r="H85" s="297">
        <v>0</v>
      </c>
      <c r="I85" s="339">
        <f t="shared" si="1"/>
        <v>0</v>
      </c>
      <c r="J85" s="328">
        <f t="shared" si="2"/>
        <v>0</v>
      </c>
    </row>
    <row r="86" spans="1:10" s="329" customFormat="1" ht="15" customHeight="1" thickBot="1">
      <c r="A86" s="61" t="s">
        <v>88</v>
      </c>
      <c r="B86" s="354">
        <v>450</v>
      </c>
      <c r="C86" s="355" t="s">
        <v>79</v>
      </c>
      <c r="D86" s="356">
        <f aca="true" t="shared" si="3" ref="D86:I86">D32-D39</f>
        <v>-181571.25</v>
      </c>
      <c r="E86" s="356">
        <f t="shared" si="3"/>
        <v>1224434.9699999988</v>
      </c>
      <c r="F86" s="356">
        <f t="shared" si="3"/>
        <v>0</v>
      </c>
      <c r="G86" s="356">
        <f t="shared" si="3"/>
        <v>0</v>
      </c>
      <c r="H86" s="356">
        <f t="shared" si="3"/>
        <v>0</v>
      </c>
      <c r="I86" s="356">
        <f t="shared" si="3"/>
        <v>1224434.9699999988</v>
      </c>
      <c r="J86" s="328">
        <f t="shared" si="2"/>
        <v>-1406006.2199999988</v>
      </c>
    </row>
    <row r="87" spans="1:10" s="4" customFormat="1" ht="24" customHeight="1">
      <c r="A87" s="48"/>
      <c r="B87" s="62"/>
      <c r="C87" s="23" t="s">
        <v>89</v>
      </c>
      <c r="D87" s="63"/>
      <c r="E87" s="50"/>
      <c r="F87" s="50"/>
      <c r="G87" s="50"/>
      <c r="H87" s="50"/>
      <c r="I87" s="50"/>
      <c r="J87" s="210" t="s">
        <v>127</v>
      </c>
    </row>
    <row r="88" spans="1:10" s="4" customFormat="1" ht="14.25" customHeight="1">
      <c r="A88" s="439" t="s">
        <v>33</v>
      </c>
      <c r="B88" s="439" t="s">
        <v>3</v>
      </c>
      <c r="C88" s="439" t="s">
        <v>4</v>
      </c>
      <c r="D88" s="442" t="s">
        <v>142</v>
      </c>
      <c r="E88" s="444" t="s">
        <v>70</v>
      </c>
      <c r="F88" s="445"/>
      <c r="G88" s="445"/>
      <c r="H88" s="445"/>
      <c r="I88" s="446"/>
      <c r="J88" s="442" t="s">
        <v>145</v>
      </c>
    </row>
    <row r="89" spans="1:10" s="4" customFormat="1" ht="23.25" customHeight="1">
      <c r="A89" s="440"/>
      <c r="B89" s="441"/>
      <c r="C89" s="441"/>
      <c r="D89" s="443"/>
      <c r="E89" s="31" t="s">
        <v>71</v>
      </c>
      <c r="F89" s="31" t="s">
        <v>72</v>
      </c>
      <c r="G89" s="32" t="s">
        <v>143</v>
      </c>
      <c r="H89" s="30" t="s">
        <v>144</v>
      </c>
      <c r="I89" s="31" t="s">
        <v>49</v>
      </c>
      <c r="J89" s="443"/>
    </row>
    <row r="90" spans="1:10" s="4" customFormat="1" ht="11.25" customHeight="1" thickBot="1">
      <c r="A90" s="33">
        <v>1</v>
      </c>
      <c r="B90" s="5">
        <v>2</v>
      </c>
      <c r="C90" s="5">
        <v>3</v>
      </c>
      <c r="D90" s="34" t="s">
        <v>73</v>
      </c>
      <c r="E90" s="35" t="s">
        <v>74</v>
      </c>
      <c r="F90" s="34" t="s">
        <v>5</v>
      </c>
      <c r="G90" s="34" t="s">
        <v>6</v>
      </c>
      <c r="H90" s="34" t="s">
        <v>75</v>
      </c>
      <c r="I90" s="34" t="s">
        <v>76</v>
      </c>
      <c r="J90" s="34" t="s">
        <v>52</v>
      </c>
    </row>
    <row r="91" spans="1:10" s="329" customFormat="1" ht="34.5" thickBot="1">
      <c r="A91" s="248" t="s">
        <v>235</v>
      </c>
      <c r="B91" s="358" t="s">
        <v>87</v>
      </c>
      <c r="C91" s="359"/>
      <c r="D91" s="360">
        <f>-D86</f>
        <v>181571.25</v>
      </c>
      <c r="E91" s="360">
        <f>-E86</f>
        <v>-1224434.9699999988</v>
      </c>
      <c r="F91" s="360">
        <v>0</v>
      </c>
      <c r="G91" s="360">
        <v>0</v>
      </c>
      <c r="H91" s="360">
        <v>0</v>
      </c>
      <c r="I91" s="360">
        <f>E91</f>
        <v>-1224434.9699999988</v>
      </c>
      <c r="J91" s="328">
        <f>D91-E91</f>
        <v>1406006.2199999988</v>
      </c>
    </row>
    <row r="92" spans="1:10" s="4" customFormat="1" ht="11.25" customHeight="1" thickBot="1">
      <c r="A92" s="64" t="s">
        <v>20</v>
      </c>
      <c r="B92" s="40"/>
      <c r="C92" s="41"/>
      <c r="D92" s="198"/>
      <c r="E92" s="199"/>
      <c r="F92" s="198"/>
      <c r="G92" s="198"/>
      <c r="H92" s="198"/>
      <c r="I92" s="360">
        <f aca="true" t="shared" si="4" ref="I92:I106">E92</f>
        <v>0</v>
      </c>
      <c r="J92" s="328">
        <f aca="true" t="shared" si="5" ref="J92:J104">D92-E92</f>
        <v>0</v>
      </c>
    </row>
    <row r="93" spans="1:10" s="329" customFormat="1" ht="13.5" customHeight="1" thickBot="1">
      <c r="A93" s="361" t="s">
        <v>90</v>
      </c>
      <c r="B93" s="362" t="s">
        <v>40</v>
      </c>
      <c r="C93" s="363"/>
      <c r="D93" s="364">
        <v>0</v>
      </c>
      <c r="E93" s="364">
        <v>0</v>
      </c>
      <c r="F93" s="364">
        <v>0</v>
      </c>
      <c r="G93" s="364">
        <v>0</v>
      </c>
      <c r="H93" s="364">
        <v>0</v>
      </c>
      <c r="I93" s="360">
        <f t="shared" si="4"/>
        <v>0</v>
      </c>
      <c r="J93" s="328">
        <f t="shared" si="5"/>
        <v>0</v>
      </c>
    </row>
    <row r="94" spans="1:10" s="4" customFormat="1" ht="13.5" customHeight="1" thickBot="1">
      <c r="A94" s="278" t="s">
        <v>214</v>
      </c>
      <c r="B94" s="65" t="s">
        <v>40</v>
      </c>
      <c r="C94" s="66" t="s">
        <v>215</v>
      </c>
      <c r="D94" s="298">
        <v>0</v>
      </c>
      <c r="E94" s="298">
        <v>0</v>
      </c>
      <c r="F94" s="298">
        <v>0</v>
      </c>
      <c r="G94" s="298">
        <v>0</v>
      </c>
      <c r="H94" s="298">
        <v>0</v>
      </c>
      <c r="I94" s="360">
        <f t="shared" si="4"/>
        <v>0</v>
      </c>
      <c r="J94" s="328">
        <f t="shared" si="5"/>
        <v>0</v>
      </c>
    </row>
    <row r="95" spans="1:10" s="4" customFormat="1" ht="23.25" thickBot="1">
      <c r="A95" s="67" t="s">
        <v>216</v>
      </c>
      <c r="B95" s="65" t="s">
        <v>40</v>
      </c>
      <c r="C95" s="66" t="s">
        <v>40</v>
      </c>
      <c r="D95" s="298">
        <v>0</v>
      </c>
      <c r="E95" s="298">
        <v>0</v>
      </c>
      <c r="F95" s="298">
        <v>0</v>
      </c>
      <c r="G95" s="298">
        <v>0</v>
      </c>
      <c r="H95" s="298">
        <v>0</v>
      </c>
      <c r="I95" s="360">
        <f t="shared" si="4"/>
        <v>0</v>
      </c>
      <c r="J95" s="328">
        <f t="shared" si="5"/>
        <v>0</v>
      </c>
    </row>
    <row r="96" spans="1:10" s="4" customFormat="1" ht="23.25" thickBot="1">
      <c r="A96" s="67" t="s">
        <v>217</v>
      </c>
      <c r="B96" s="65" t="s">
        <v>40</v>
      </c>
      <c r="C96" s="66" t="s">
        <v>41</v>
      </c>
      <c r="D96" s="298">
        <v>0</v>
      </c>
      <c r="E96" s="298">
        <v>0</v>
      </c>
      <c r="F96" s="298">
        <v>0</v>
      </c>
      <c r="G96" s="298">
        <v>0</v>
      </c>
      <c r="H96" s="298">
        <v>0</v>
      </c>
      <c r="I96" s="360">
        <f t="shared" si="4"/>
        <v>0</v>
      </c>
      <c r="J96" s="328">
        <f t="shared" si="5"/>
        <v>0</v>
      </c>
    </row>
    <row r="97" spans="1:10" s="4" customFormat="1" ht="13.5" customHeight="1" thickBot="1">
      <c r="A97" s="67" t="s">
        <v>218</v>
      </c>
      <c r="B97" s="65" t="s">
        <v>40</v>
      </c>
      <c r="C97" s="66" t="s">
        <v>219</v>
      </c>
      <c r="D97" s="298">
        <v>0</v>
      </c>
      <c r="E97" s="298">
        <v>0</v>
      </c>
      <c r="F97" s="298">
        <v>0</v>
      </c>
      <c r="G97" s="298">
        <v>0</v>
      </c>
      <c r="H97" s="298">
        <v>0</v>
      </c>
      <c r="I97" s="360">
        <f t="shared" si="4"/>
        <v>0</v>
      </c>
      <c r="J97" s="328">
        <f t="shared" si="5"/>
        <v>0</v>
      </c>
    </row>
    <row r="98" spans="1:10" s="4" customFormat="1" ht="13.5" customHeight="1" thickBot="1">
      <c r="A98" s="67" t="s">
        <v>220</v>
      </c>
      <c r="B98" s="65" t="s">
        <v>40</v>
      </c>
      <c r="C98" s="66" t="s">
        <v>221</v>
      </c>
      <c r="D98" s="298">
        <v>0</v>
      </c>
      <c r="E98" s="298">
        <v>0</v>
      </c>
      <c r="F98" s="298">
        <v>0</v>
      </c>
      <c r="G98" s="298">
        <v>0</v>
      </c>
      <c r="H98" s="298">
        <v>0</v>
      </c>
      <c r="I98" s="360">
        <f t="shared" si="4"/>
        <v>0</v>
      </c>
      <c r="J98" s="328">
        <f t="shared" si="5"/>
        <v>0</v>
      </c>
    </row>
    <row r="99" spans="1:10" s="4" customFormat="1" ht="13.5" customHeight="1" thickBot="1">
      <c r="A99" s="67" t="s">
        <v>222</v>
      </c>
      <c r="B99" s="65" t="s">
        <v>40</v>
      </c>
      <c r="C99" s="66" t="s">
        <v>42</v>
      </c>
      <c r="D99" s="298">
        <v>0</v>
      </c>
      <c r="E99" s="298">
        <v>0</v>
      </c>
      <c r="F99" s="298">
        <v>0</v>
      </c>
      <c r="G99" s="298">
        <v>0</v>
      </c>
      <c r="H99" s="298">
        <v>0</v>
      </c>
      <c r="I99" s="360">
        <f t="shared" si="4"/>
        <v>0</v>
      </c>
      <c r="J99" s="328">
        <f t="shared" si="5"/>
        <v>0</v>
      </c>
    </row>
    <row r="100" spans="1:10" s="4" customFormat="1" ht="13.5" customHeight="1" thickBot="1">
      <c r="A100" s="67" t="s">
        <v>223</v>
      </c>
      <c r="B100" s="65" t="s">
        <v>40</v>
      </c>
      <c r="C100" s="66" t="s">
        <v>224</v>
      </c>
      <c r="D100" s="298">
        <v>0</v>
      </c>
      <c r="E100" s="298">
        <v>0</v>
      </c>
      <c r="F100" s="298">
        <v>0</v>
      </c>
      <c r="G100" s="298">
        <v>0</v>
      </c>
      <c r="H100" s="298">
        <v>0</v>
      </c>
      <c r="I100" s="360">
        <f t="shared" si="4"/>
        <v>0</v>
      </c>
      <c r="J100" s="328">
        <f t="shared" si="5"/>
        <v>0</v>
      </c>
    </row>
    <row r="101" spans="1:10" s="368" customFormat="1" ht="15" customHeight="1" thickBot="1">
      <c r="A101" s="361" t="s">
        <v>199</v>
      </c>
      <c r="B101" s="365" t="s">
        <v>196</v>
      </c>
      <c r="C101" s="366"/>
      <c r="D101" s="367">
        <v>0</v>
      </c>
      <c r="E101" s="367">
        <v>0</v>
      </c>
      <c r="F101" s="367">
        <v>0</v>
      </c>
      <c r="G101" s="367">
        <v>0</v>
      </c>
      <c r="H101" s="367">
        <v>0</v>
      </c>
      <c r="I101" s="360">
        <f t="shared" si="4"/>
        <v>0</v>
      </c>
      <c r="J101" s="328">
        <f t="shared" si="5"/>
        <v>0</v>
      </c>
    </row>
    <row r="102" spans="1:10" s="69" customFormat="1" ht="14.25" customHeight="1" thickBot="1">
      <c r="A102" s="67" t="s">
        <v>200</v>
      </c>
      <c r="B102" s="70" t="s">
        <v>197</v>
      </c>
      <c r="C102" s="68" t="s">
        <v>38</v>
      </c>
      <c r="D102" s="299">
        <v>0</v>
      </c>
      <c r="E102" s="299">
        <v>0</v>
      </c>
      <c r="F102" s="299">
        <v>0</v>
      </c>
      <c r="G102" s="299">
        <v>0</v>
      </c>
      <c r="H102" s="299">
        <v>0</v>
      </c>
      <c r="I102" s="360">
        <f t="shared" si="4"/>
        <v>0</v>
      </c>
      <c r="J102" s="328">
        <f t="shared" si="5"/>
        <v>0</v>
      </c>
    </row>
    <row r="103" spans="1:10" s="69" customFormat="1" ht="14.25" customHeight="1" thickBot="1">
      <c r="A103" s="67" t="s">
        <v>201</v>
      </c>
      <c r="B103" s="70" t="s">
        <v>198</v>
      </c>
      <c r="C103" s="68" t="s">
        <v>39</v>
      </c>
      <c r="D103" s="299">
        <v>0</v>
      </c>
      <c r="E103" s="299">
        <v>0</v>
      </c>
      <c r="F103" s="299">
        <v>0</v>
      </c>
      <c r="G103" s="299">
        <v>0</v>
      </c>
      <c r="H103" s="299">
        <v>0</v>
      </c>
      <c r="I103" s="360">
        <f t="shared" si="4"/>
        <v>0</v>
      </c>
      <c r="J103" s="328">
        <f t="shared" si="5"/>
        <v>0</v>
      </c>
    </row>
    <row r="104" spans="1:10" s="4" customFormat="1" ht="15" customHeight="1" thickBot="1">
      <c r="A104" s="71" t="s">
        <v>91</v>
      </c>
      <c r="B104" s="74" t="s">
        <v>92</v>
      </c>
      <c r="C104" s="66" t="s">
        <v>79</v>
      </c>
      <c r="D104" s="292">
        <v>181571.25</v>
      </c>
      <c r="E104" s="293">
        <f>E105+E106</f>
        <v>-1224434.9699999988</v>
      </c>
      <c r="F104" s="293">
        <v>0</v>
      </c>
      <c r="G104" s="293">
        <v>0</v>
      </c>
      <c r="H104" s="300">
        <v>0</v>
      </c>
      <c r="I104" s="360">
        <f t="shared" si="4"/>
        <v>-1224434.9699999988</v>
      </c>
      <c r="J104" s="328">
        <f t="shared" si="5"/>
        <v>1406006.2199999988</v>
      </c>
    </row>
    <row r="105" spans="1:10" s="4" customFormat="1" ht="14.25" customHeight="1" thickBot="1">
      <c r="A105" s="73" t="s">
        <v>93</v>
      </c>
      <c r="B105" s="74" t="s">
        <v>42</v>
      </c>
      <c r="C105" s="66" t="s">
        <v>38</v>
      </c>
      <c r="D105" s="300">
        <v>0</v>
      </c>
      <c r="E105" s="292">
        <v>-9721051.45</v>
      </c>
      <c r="F105" s="292">
        <v>0</v>
      </c>
      <c r="G105" s="309">
        <v>0</v>
      </c>
      <c r="H105" s="300">
        <v>0</v>
      </c>
      <c r="I105" s="360">
        <f t="shared" si="4"/>
        <v>-9721051.45</v>
      </c>
      <c r="J105" s="328"/>
    </row>
    <row r="106" spans="1:10" s="4" customFormat="1" ht="14.25" customHeight="1">
      <c r="A106" s="73" t="s">
        <v>94</v>
      </c>
      <c r="B106" s="74" t="s">
        <v>43</v>
      </c>
      <c r="C106" s="66" t="s">
        <v>39</v>
      </c>
      <c r="D106" s="300">
        <v>0</v>
      </c>
      <c r="E106" s="292">
        <v>8496616.48</v>
      </c>
      <c r="F106" s="292">
        <v>0</v>
      </c>
      <c r="G106" s="309">
        <v>0</v>
      </c>
      <c r="H106" s="300">
        <v>0</v>
      </c>
      <c r="I106" s="360">
        <f t="shared" si="4"/>
        <v>8496616.48</v>
      </c>
      <c r="J106" s="322">
        <v>0</v>
      </c>
    </row>
    <row r="107" spans="1:10" s="329" customFormat="1" ht="24" customHeight="1">
      <c r="A107" s="369" t="s">
        <v>95</v>
      </c>
      <c r="B107" s="370" t="s">
        <v>45</v>
      </c>
      <c r="C107" s="363" t="s">
        <v>79</v>
      </c>
      <c r="D107" s="371">
        <v>0</v>
      </c>
      <c r="E107" s="327">
        <v>0</v>
      </c>
      <c r="F107" s="327">
        <v>0</v>
      </c>
      <c r="G107" s="327">
        <v>0</v>
      </c>
      <c r="H107" s="371">
        <v>0</v>
      </c>
      <c r="I107" s="335">
        <v>0</v>
      </c>
      <c r="J107" s="372">
        <v>0</v>
      </c>
    </row>
    <row r="108" spans="1:10" s="4" customFormat="1" ht="12.75" customHeight="1">
      <c r="A108" s="64" t="s">
        <v>20</v>
      </c>
      <c r="B108" s="55"/>
      <c r="C108" s="42"/>
      <c r="D108" s="201"/>
      <c r="E108" s="199"/>
      <c r="F108" s="198"/>
      <c r="G108" s="198"/>
      <c r="H108" s="202"/>
      <c r="I108" s="198"/>
      <c r="J108" s="203"/>
    </row>
    <row r="109" spans="1:10" s="4" customFormat="1" ht="13.5" customHeight="1">
      <c r="A109" s="72" t="s">
        <v>96</v>
      </c>
      <c r="B109" s="65" t="s">
        <v>97</v>
      </c>
      <c r="C109" s="76" t="s">
        <v>38</v>
      </c>
      <c r="D109" s="301">
        <v>0</v>
      </c>
      <c r="E109" s="304">
        <v>0</v>
      </c>
      <c r="F109" s="312">
        <v>0</v>
      </c>
      <c r="G109" s="304">
        <v>0</v>
      </c>
      <c r="H109" s="301">
        <v>0</v>
      </c>
      <c r="I109" s="310">
        <v>0</v>
      </c>
      <c r="J109" s="323">
        <v>0</v>
      </c>
    </row>
    <row r="110" spans="1:10" s="4" customFormat="1" ht="13.5" customHeight="1">
      <c r="A110" s="73" t="s">
        <v>98</v>
      </c>
      <c r="B110" s="75" t="s">
        <v>99</v>
      </c>
      <c r="C110" s="233" t="s">
        <v>39</v>
      </c>
      <c r="D110" s="300">
        <v>0</v>
      </c>
      <c r="E110" s="308">
        <v>0</v>
      </c>
      <c r="F110" s="313">
        <v>0</v>
      </c>
      <c r="G110" s="308">
        <v>0</v>
      </c>
      <c r="H110" s="300">
        <v>0</v>
      </c>
      <c r="I110" s="316">
        <v>0</v>
      </c>
      <c r="J110" s="324">
        <v>0</v>
      </c>
    </row>
    <row r="111" spans="1:10" s="329" customFormat="1" ht="15" customHeight="1">
      <c r="A111" s="373" t="s">
        <v>100</v>
      </c>
      <c r="B111" s="374" t="s">
        <v>44</v>
      </c>
      <c r="C111" s="375" t="s">
        <v>79</v>
      </c>
      <c r="D111" s="376">
        <v>0</v>
      </c>
      <c r="E111" s="376">
        <v>0</v>
      </c>
      <c r="F111" s="376">
        <v>0</v>
      </c>
      <c r="G111" s="376">
        <v>0</v>
      </c>
      <c r="H111" s="376">
        <v>0</v>
      </c>
      <c r="I111" s="376">
        <v>0</v>
      </c>
      <c r="J111" s="377">
        <v>0</v>
      </c>
    </row>
    <row r="112" spans="1:10" s="4" customFormat="1" ht="12.75" customHeight="1">
      <c r="A112" s="45" t="s">
        <v>20</v>
      </c>
      <c r="B112" s="40"/>
      <c r="C112" s="41"/>
      <c r="D112" s="201"/>
      <c r="E112" s="204"/>
      <c r="F112" s="201"/>
      <c r="G112" s="201"/>
      <c r="H112" s="201"/>
      <c r="I112" s="201"/>
      <c r="J112" s="206"/>
    </row>
    <row r="113" spans="1:10" s="4" customFormat="1" ht="23.25" customHeight="1">
      <c r="A113" s="78" t="s">
        <v>101</v>
      </c>
      <c r="B113" s="65" t="s">
        <v>102</v>
      </c>
      <c r="C113" s="76"/>
      <c r="D113" s="303">
        <v>0</v>
      </c>
      <c r="E113" s="303">
        <v>0</v>
      </c>
      <c r="F113" s="303">
        <v>0</v>
      </c>
      <c r="G113" s="303">
        <v>0</v>
      </c>
      <c r="H113" s="303">
        <v>0</v>
      </c>
      <c r="I113" s="303">
        <v>0</v>
      </c>
      <c r="J113" s="323">
        <v>0</v>
      </c>
    </row>
    <row r="114" spans="1:10" s="4" customFormat="1" ht="23.25" customHeight="1">
      <c r="A114" s="78" t="s">
        <v>103</v>
      </c>
      <c r="B114" s="74" t="s">
        <v>104</v>
      </c>
      <c r="C114" s="77"/>
      <c r="D114" s="302">
        <v>0</v>
      </c>
      <c r="E114" s="302">
        <v>0</v>
      </c>
      <c r="F114" s="302">
        <v>0</v>
      </c>
      <c r="G114" s="302">
        <v>0</v>
      </c>
      <c r="H114" s="302">
        <v>0</v>
      </c>
      <c r="I114" s="302">
        <v>0</v>
      </c>
      <c r="J114" s="322">
        <v>0</v>
      </c>
    </row>
    <row r="115" spans="1:10" s="329" customFormat="1" ht="23.25" customHeight="1">
      <c r="A115" s="373" t="s">
        <v>105</v>
      </c>
      <c r="B115" s="370" t="s">
        <v>46</v>
      </c>
      <c r="C115" s="375" t="s">
        <v>79</v>
      </c>
      <c r="D115" s="327">
        <v>0</v>
      </c>
      <c r="E115" s="327">
        <v>0</v>
      </c>
      <c r="F115" s="327">
        <v>0</v>
      </c>
      <c r="G115" s="327">
        <v>0</v>
      </c>
      <c r="H115" s="327">
        <v>0</v>
      </c>
      <c r="I115" s="335">
        <v>0</v>
      </c>
      <c r="J115" s="333">
        <v>0</v>
      </c>
    </row>
    <row r="116" spans="1:10" s="4" customFormat="1" ht="12.75" customHeight="1">
      <c r="A116" s="45" t="s">
        <v>20</v>
      </c>
      <c r="B116" s="40"/>
      <c r="C116" s="41"/>
      <c r="D116" s="201"/>
      <c r="E116" s="199"/>
      <c r="F116" s="198"/>
      <c r="G116" s="198"/>
      <c r="H116" s="205"/>
      <c r="I116" s="198"/>
      <c r="J116" s="200"/>
    </row>
    <row r="117" spans="1:10" s="4" customFormat="1" ht="21.75" customHeight="1">
      <c r="A117" s="78" t="s">
        <v>106</v>
      </c>
      <c r="B117" s="65" t="s">
        <v>107</v>
      </c>
      <c r="C117" s="76"/>
      <c r="D117" s="304">
        <v>0</v>
      </c>
      <c r="E117" s="304">
        <v>0</v>
      </c>
      <c r="F117" s="312">
        <v>0</v>
      </c>
      <c r="G117" s="304">
        <v>0</v>
      </c>
      <c r="H117" s="304">
        <v>0</v>
      </c>
      <c r="I117" s="310">
        <v>0</v>
      </c>
      <c r="J117" s="318">
        <v>0</v>
      </c>
    </row>
    <row r="118" spans="1:10" s="4" customFormat="1" ht="23.25" customHeight="1" thickBot="1">
      <c r="A118" s="79" t="s">
        <v>108</v>
      </c>
      <c r="B118" s="80" t="s">
        <v>109</v>
      </c>
      <c r="C118" s="81"/>
      <c r="D118" s="305">
        <v>0</v>
      </c>
      <c r="E118" s="305">
        <v>0</v>
      </c>
      <c r="F118" s="314">
        <v>0</v>
      </c>
      <c r="G118" s="305">
        <v>0</v>
      </c>
      <c r="H118" s="305">
        <v>0</v>
      </c>
      <c r="I118" s="315">
        <v>0</v>
      </c>
      <c r="J118" s="319">
        <v>0</v>
      </c>
    </row>
    <row r="119" spans="1:10" s="4" customFormat="1" ht="21.75" customHeight="1">
      <c r="A119" s="260" t="s">
        <v>202</v>
      </c>
      <c r="B119" s="82"/>
      <c r="D119" s="232"/>
      <c r="E119" s="232"/>
      <c r="F119" s="232"/>
      <c r="G119" s="232"/>
      <c r="H119" s="246" t="s">
        <v>127</v>
      </c>
      <c r="J119" s="240"/>
    </row>
    <row r="120" spans="1:10" ht="16.5" customHeight="1">
      <c r="A120" s="449" t="s">
        <v>33</v>
      </c>
      <c r="B120" s="449" t="s">
        <v>3</v>
      </c>
      <c r="C120" s="449" t="s">
        <v>4</v>
      </c>
      <c r="D120" s="452" t="s">
        <v>147</v>
      </c>
      <c r="E120" s="453"/>
      <c r="F120" s="453"/>
      <c r="G120" s="453"/>
      <c r="H120" s="453"/>
      <c r="I120" s="244"/>
      <c r="J120" s="234"/>
    </row>
    <row r="121" spans="1:10" ht="26.25" customHeight="1">
      <c r="A121" s="450"/>
      <c r="B121" s="451"/>
      <c r="C121" s="451"/>
      <c r="D121" s="241" t="s">
        <v>71</v>
      </c>
      <c r="E121" s="241" t="s">
        <v>72</v>
      </c>
      <c r="F121" s="242" t="s">
        <v>143</v>
      </c>
      <c r="G121" s="242" t="s">
        <v>144</v>
      </c>
      <c r="H121" s="243" t="s">
        <v>49</v>
      </c>
      <c r="I121" s="243"/>
      <c r="J121" s="234"/>
    </row>
    <row r="122" spans="1:10" ht="12.75" thickBot="1">
      <c r="A122" s="247">
        <v>1</v>
      </c>
      <c r="B122" s="235">
        <v>2</v>
      </c>
      <c r="C122" s="235">
        <v>3</v>
      </c>
      <c r="D122" s="236" t="s">
        <v>73</v>
      </c>
      <c r="E122" s="236" t="s">
        <v>74</v>
      </c>
      <c r="F122" s="236" t="s">
        <v>5</v>
      </c>
      <c r="G122" s="236" t="s">
        <v>6</v>
      </c>
      <c r="H122" s="236" t="s">
        <v>75</v>
      </c>
      <c r="I122" s="243"/>
      <c r="J122" s="234"/>
    </row>
    <row r="123" spans="1:10" s="389" customFormat="1" ht="17.25" customHeight="1">
      <c r="A123" s="382" t="s">
        <v>203</v>
      </c>
      <c r="B123" s="383" t="s">
        <v>204</v>
      </c>
      <c r="C123" s="384" t="s">
        <v>236</v>
      </c>
      <c r="D123" s="385">
        <v>0</v>
      </c>
      <c r="E123" s="385">
        <v>0</v>
      </c>
      <c r="F123" s="385">
        <v>0</v>
      </c>
      <c r="G123" s="385">
        <v>0</v>
      </c>
      <c r="H123" s="386">
        <v>0</v>
      </c>
      <c r="I123" s="387"/>
      <c r="J123" s="388"/>
    </row>
    <row r="124" spans="1:10" ht="12" customHeight="1">
      <c r="A124" s="269" t="s">
        <v>148</v>
      </c>
      <c r="B124" s="237"/>
      <c r="C124" s="238" t="s">
        <v>236</v>
      </c>
      <c r="D124" s="263"/>
      <c r="E124" s="264"/>
      <c r="F124" s="265"/>
      <c r="G124" s="265"/>
      <c r="H124" s="266"/>
      <c r="I124" s="245"/>
      <c r="J124" s="234"/>
    </row>
    <row r="125" spans="1:10" ht="15" customHeight="1">
      <c r="A125" s="275" t="s">
        <v>225</v>
      </c>
      <c r="B125" s="239" t="s">
        <v>204</v>
      </c>
      <c r="C125" s="273" t="s">
        <v>31</v>
      </c>
      <c r="D125" s="378">
        <v>0</v>
      </c>
      <c r="E125" s="378">
        <v>0</v>
      </c>
      <c r="F125" s="378">
        <v>0</v>
      </c>
      <c r="G125" s="378">
        <v>0</v>
      </c>
      <c r="H125" s="380">
        <v>0</v>
      </c>
      <c r="I125" s="245"/>
      <c r="J125" s="234"/>
    </row>
    <row r="126" spans="1:10" ht="15" customHeight="1">
      <c r="A126" s="275" t="s">
        <v>12</v>
      </c>
      <c r="B126" s="276" t="s">
        <v>204</v>
      </c>
      <c r="C126" s="274" t="s">
        <v>14</v>
      </c>
      <c r="D126" s="379">
        <v>0</v>
      </c>
      <c r="E126" s="379">
        <v>0</v>
      </c>
      <c r="F126" s="379">
        <v>0</v>
      </c>
      <c r="G126" s="379">
        <v>0</v>
      </c>
      <c r="H126" s="381">
        <v>0</v>
      </c>
      <c r="I126" s="245"/>
      <c r="J126" s="234"/>
    </row>
    <row r="127" spans="1:10" ht="16.5" customHeight="1" thickBot="1">
      <c r="A127" s="262" t="s">
        <v>206</v>
      </c>
      <c r="B127" s="261" t="s">
        <v>205</v>
      </c>
      <c r="C127" s="274" t="s">
        <v>236</v>
      </c>
      <c r="D127" s="379">
        <v>0</v>
      </c>
      <c r="E127" s="379">
        <v>0</v>
      </c>
      <c r="F127" s="379">
        <v>0</v>
      </c>
      <c r="G127" s="379">
        <v>0</v>
      </c>
      <c r="H127" s="381">
        <v>0</v>
      </c>
      <c r="I127" s="245"/>
      <c r="J127" s="234"/>
    </row>
    <row r="128" spans="1:10" ht="12" customHeight="1">
      <c r="A128" s="272"/>
      <c r="B128" s="270"/>
      <c r="C128" s="270"/>
      <c r="D128" s="271"/>
      <c r="E128" s="271"/>
      <c r="F128" s="271"/>
      <c r="G128" s="271"/>
      <c r="H128" s="271"/>
      <c r="I128" s="245"/>
      <c r="J128" s="234"/>
    </row>
    <row r="129" spans="1:9" s="4" customFormat="1" ht="12.75">
      <c r="A129" s="21"/>
      <c r="B129" s="21"/>
      <c r="C129" s="21"/>
      <c r="D129" s="21"/>
      <c r="E129" s="24"/>
      <c r="F129" s="24"/>
      <c r="G129" s="24"/>
      <c r="H129" s="24"/>
      <c r="I129" s="24"/>
    </row>
    <row r="130" spans="1:10" s="4" customFormat="1" ht="19.5" customHeight="1">
      <c r="A130" s="83" t="s">
        <v>152</v>
      </c>
      <c r="B130" s="249"/>
      <c r="C130" s="249"/>
      <c r="D130" s="60"/>
      <c r="E130" s="250"/>
      <c r="F130" s="251" t="s">
        <v>153</v>
      </c>
      <c r="G130" s="60"/>
      <c r="H130" s="60"/>
      <c r="I130" s="60"/>
      <c r="J130" s="60"/>
    </row>
    <row r="131" spans="1:10" s="4" customFormat="1" ht="9.75" customHeight="1">
      <c r="A131" s="14" t="s">
        <v>154</v>
      </c>
      <c r="B131" s="14"/>
      <c r="C131" s="14"/>
      <c r="D131" s="15"/>
      <c r="E131" s="84"/>
      <c r="F131" s="84" t="s">
        <v>155</v>
      </c>
      <c r="G131" s="84"/>
      <c r="H131" s="84"/>
      <c r="I131" s="84"/>
      <c r="J131" s="84"/>
    </row>
    <row r="132" spans="1:10" s="4" customFormat="1" ht="12.75" customHeight="1">
      <c r="A132" s="21"/>
      <c r="B132" s="21"/>
      <c r="C132" s="21"/>
      <c r="D132" s="21"/>
      <c r="E132" s="84"/>
      <c r="F132" s="84"/>
      <c r="G132" s="83"/>
      <c r="H132" s="83"/>
      <c r="I132" s="84"/>
      <c r="J132" s="84"/>
    </row>
    <row r="133" spans="1:10" s="4" customFormat="1" ht="12.75" customHeight="1">
      <c r="A133" s="14" t="s">
        <v>156</v>
      </c>
      <c r="B133" s="14"/>
      <c r="C133" s="14"/>
      <c r="D133" s="15"/>
      <c r="E133" s="84"/>
      <c r="F133" s="84"/>
      <c r="G133" s="84"/>
      <c r="H133" s="84"/>
      <c r="I133" s="84"/>
      <c r="J133" s="84"/>
    </row>
    <row r="134" spans="1:10" s="4" customFormat="1" ht="9.75" customHeight="1">
      <c r="A134" s="14" t="s">
        <v>157</v>
      </c>
      <c r="B134" s="14"/>
      <c r="C134" s="14"/>
      <c r="D134" s="15"/>
      <c r="E134" s="84"/>
      <c r="F134" s="84"/>
      <c r="G134" s="84"/>
      <c r="H134" s="84"/>
      <c r="I134" s="84"/>
      <c r="J134" s="84"/>
    </row>
    <row r="135" spans="1:10" s="4" customFormat="1" ht="18.75" customHeight="1">
      <c r="A135" s="21"/>
      <c r="B135" s="21"/>
      <c r="C135" s="21"/>
      <c r="D135" s="207" t="s">
        <v>126</v>
      </c>
      <c r="E135" s="85"/>
      <c r="F135" s="85"/>
      <c r="G135" s="86"/>
      <c r="H135" s="51"/>
      <c r="I135" s="28"/>
      <c r="J135" s="29"/>
    </row>
    <row r="136" spans="1:9" s="4" customFormat="1" ht="11.25" customHeight="1">
      <c r="A136" s="21"/>
      <c r="B136" s="21"/>
      <c r="C136" s="21"/>
      <c r="D136" s="84"/>
      <c r="E136" s="84"/>
      <c r="F136" s="84"/>
      <c r="G136" s="85" t="s">
        <v>110</v>
      </c>
      <c r="H136" s="3"/>
      <c r="I136" s="24"/>
    </row>
    <row r="137" spans="1:9" s="4" customFormat="1" ht="17.25" customHeight="1">
      <c r="A137" s="21"/>
      <c r="B137" s="21"/>
      <c r="C137" s="21"/>
      <c r="D137" s="87" t="s">
        <v>53</v>
      </c>
      <c r="E137" s="85"/>
      <c r="F137" s="85"/>
      <c r="G137" s="85"/>
      <c r="H137" s="3"/>
      <c r="I137" s="24"/>
    </row>
    <row r="138" spans="1:9" s="4" customFormat="1" ht="10.5" customHeight="1">
      <c r="A138" s="21"/>
      <c r="B138" s="21"/>
      <c r="C138" s="21"/>
      <c r="D138" s="85" t="s">
        <v>111</v>
      </c>
      <c r="E138" s="85"/>
      <c r="F138" s="85"/>
      <c r="G138" s="24"/>
      <c r="H138" s="3"/>
      <c r="I138" s="24"/>
    </row>
    <row r="139" s="4" customFormat="1" ht="23.25" customHeight="1">
      <c r="A139" s="87" t="s">
        <v>48</v>
      </c>
    </row>
    <row r="140" spans="1:6" s="4" customFormat="1" ht="12" customHeight="1">
      <c r="A140" s="88" t="s">
        <v>112</v>
      </c>
      <c r="C140" s="89"/>
      <c r="D140" s="60"/>
      <c r="E140" s="60"/>
      <c r="F140" s="60"/>
    </row>
    <row r="141" spans="1:8" s="4" customFormat="1" ht="9.75" customHeight="1">
      <c r="A141" s="14"/>
      <c r="B141" s="14"/>
      <c r="C141" s="14"/>
      <c r="D141" s="15"/>
      <c r="E141" s="15"/>
      <c r="F141" s="14"/>
      <c r="G141" s="14"/>
      <c r="H141" s="90"/>
    </row>
    <row r="142" spans="1:9" s="4" customFormat="1" ht="13.5" customHeight="1">
      <c r="A142" s="14" t="s">
        <v>47</v>
      </c>
      <c r="B142" s="14"/>
      <c r="C142" s="14"/>
      <c r="D142" s="83"/>
      <c r="E142" s="91"/>
      <c r="F142" s="91"/>
      <c r="G142" s="91"/>
      <c r="H142" s="92"/>
      <c r="I142" s="92"/>
    </row>
    <row r="143" spans="1:9" s="4" customFormat="1" ht="12.75">
      <c r="A143" s="21"/>
      <c r="B143" s="21"/>
      <c r="C143" s="21"/>
      <c r="D143" s="21"/>
      <c r="E143" s="24"/>
      <c r="F143" s="24"/>
      <c r="G143" s="24"/>
      <c r="H143" s="24"/>
      <c r="I143" s="24"/>
    </row>
    <row r="144" spans="1:9" s="4" customFormat="1" ht="12.75">
      <c r="A144" s="21"/>
      <c r="B144" s="21"/>
      <c r="C144" s="21"/>
      <c r="D144" s="21"/>
      <c r="E144" s="24"/>
      <c r="F144" s="24"/>
      <c r="G144" s="24"/>
      <c r="H144" s="24"/>
      <c r="I144" s="24"/>
    </row>
    <row r="145" spans="1:9" s="4" customFormat="1" ht="12.75">
      <c r="A145" s="21"/>
      <c r="B145" s="21"/>
      <c r="C145" s="21"/>
      <c r="D145" s="21"/>
      <c r="E145" s="24"/>
      <c r="F145" s="24"/>
      <c r="G145" s="24"/>
      <c r="H145" s="24"/>
      <c r="I145" s="24"/>
    </row>
    <row r="146" spans="1:9" s="4" customFormat="1" ht="12.75">
      <c r="A146" s="21"/>
      <c r="B146" s="21"/>
      <c r="C146" s="21"/>
      <c r="D146" s="21"/>
      <c r="E146" s="24"/>
      <c r="F146" s="24"/>
      <c r="G146" s="24"/>
      <c r="H146" s="24"/>
      <c r="I146" s="24"/>
    </row>
    <row r="147" spans="1:9" s="4" customFormat="1" ht="12.75">
      <c r="A147" s="21"/>
      <c r="B147" s="21"/>
      <c r="C147" s="21"/>
      <c r="D147" s="21"/>
      <c r="E147" s="24"/>
      <c r="F147" s="24"/>
      <c r="G147" s="24"/>
      <c r="H147" s="24"/>
      <c r="I147" s="24"/>
    </row>
    <row r="148" spans="1:9" s="4" customFormat="1" ht="12.75">
      <c r="A148" s="21"/>
      <c r="B148" s="21"/>
      <c r="C148" s="21"/>
      <c r="D148" s="21"/>
      <c r="E148" s="24"/>
      <c r="F148" s="24"/>
      <c r="G148" s="24"/>
      <c r="H148" s="24"/>
      <c r="I148" s="24"/>
    </row>
    <row r="149" spans="1:9" s="4" customFormat="1" ht="12.75">
      <c r="A149" s="21"/>
      <c r="B149" s="21"/>
      <c r="C149" s="21"/>
      <c r="D149" s="21"/>
      <c r="E149" s="24"/>
      <c r="F149" s="24"/>
      <c r="G149" s="24"/>
      <c r="H149" s="24"/>
      <c r="I149" s="24"/>
    </row>
    <row r="150" spans="1:9" s="4" customFormat="1" ht="12.75">
      <c r="A150" s="21"/>
      <c r="B150" s="21"/>
      <c r="C150" s="21"/>
      <c r="D150" s="21"/>
      <c r="E150" s="24"/>
      <c r="F150" s="24"/>
      <c r="G150" s="24"/>
      <c r="H150" s="24"/>
      <c r="I150" s="24"/>
    </row>
    <row r="151" spans="1:9" s="4" customFormat="1" ht="12.75">
      <c r="A151" s="21"/>
      <c r="B151" s="21"/>
      <c r="C151" s="21"/>
      <c r="D151" s="21"/>
      <c r="E151" s="24"/>
      <c r="F151" s="24"/>
      <c r="G151" s="24"/>
      <c r="H151" s="24"/>
      <c r="I151" s="24"/>
    </row>
    <row r="152" spans="1:9" s="4" customFormat="1" ht="12.75">
      <c r="A152" s="21"/>
      <c r="B152" s="21"/>
      <c r="C152" s="21"/>
      <c r="D152" s="21"/>
      <c r="E152" s="24"/>
      <c r="F152" s="24"/>
      <c r="G152" s="24"/>
      <c r="H152" s="24"/>
      <c r="I152" s="24"/>
    </row>
    <row r="153" spans="1:9" s="4" customFormat="1" ht="12.75">
      <c r="A153" s="21"/>
      <c r="B153" s="21"/>
      <c r="C153" s="21"/>
      <c r="D153" s="21"/>
      <c r="E153" s="24"/>
      <c r="F153" s="24"/>
      <c r="G153" s="24"/>
      <c r="H153" s="24"/>
      <c r="I153" s="24"/>
    </row>
    <row r="154" spans="1:9" s="4" customFormat="1" ht="12.75">
      <c r="A154" s="21"/>
      <c r="B154" s="21"/>
      <c r="C154" s="21"/>
      <c r="D154" s="21"/>
      <c r="E154" s="24"/>
      <c r="F154" s="24"/>
      <c r="G154" s="24"/>
      <c r="H154" s="24"/>
      <c r="I154" s="24"/>
    </row>
    <row r="155" spans="1:9" s="4" customFormat="1" ht="12.75">
      <c r="A155" s="21"/>
      <c r="B155" s="21"/>
      <c r="C155" s="21"/>
      <c r="D155" s="21"/>
      <c r="E155" s="24"/>
      <c r="F155" s="24"/>
      <c r="G155" s="24"/>
      <c r="H155" s="24"/>
      <c r="I155" s="24"/>
    </row>
    <row r="156" spans="1:9" s="4" customFormat="1" ht="12.75">
      <c r="A156" s="21"/>
      <c r="B156" s="21"/>
      <c r="C156" s="21"/>
      <c r="D156" s="21"/>
      <c r="E156" s="24"/>
      <c r="F156" s="24"/>
      <c r="G156" s="24"/>
      <c r="H156" s="24"/>
      <c r="I156" s="24"/>
    </row>
    <row r="157" spans="1:9" s="4" customFormat="1" ht="12.75">
      <c r="A157" s="21"/>
      <c r="B157" s="21"/>
      <c r="C157" s="21"/>
      <c r="D157" s="21"/>
      <c r="E157" s="24"/>
      <c r="F157" s="24"/>
      <c r="G157" s="24"/>
      <c r="H157" s="24"/>
      <c r="I157" s="24"/>
    </row>
    <row r="158" spans="1:9" s="4" customFormat="1" ht="12.75">
      <c r="A158" s="21"/>
      <c r="B158" s="21"/>
      <c r="C158" s="21"/>
      <c r="D158" s="21"/>
      <c r="E158" s="24"/>
      <c r="F158" s="24"/>
      <c r="G158" s="24"/>
      <c r="H158" s="24"/>
      <c r="I158" s="24"/>
    </row>
    <row r="159" spans="1:9" s="4" customFormat="1" ht="12.75">
      <c r="A159" s="21"/>
      <c r="B159" s="21"/>
      <c r="C159" s="21"/>
      <c r="D159" s="21"/>
      <c r="E159" s="24"/>
      <c r="F159" s="24"/>
      <c r="G159" s="24"/>
      <c r="H159" s="24"/>
      <c r="I159" s="24"/>
    </row>
    <row r="160" spans="1:9" s="4" customFormat="1" ht="12.75">
      <c r="A160" s="21"/>
      <c r="B160" s="21"/>
      <c r="C160" s="21"/>
      <c r="D160" s="21"/>
      <c r="E160" s="24"/>
      <c r="F160" s="24"/>
      <c r="G160" s="24"/>
      <c r="H160" s="24"/>
      <c r="I160" s="24"/>
    </row>
    <row r="161" spans="1:9" s="4" customFormat="1" ht="12.75">
      <c r="A161" s="21"/>
      <c r="B161" s="21"/>
      <c r="C161" s="21"/>
      <c r="D161" s="21"/>
      <c r="E161" s="24"/>
      <c r="F161" s="24"/>
      <c r="G161" s="24"/>
      <c r="H161" s="24"/>
      <c r="I161" s="24"/>
    </row>
    <row r="162" spans="1:9" s="4" customFormat="1" ht="12.75">
      <c r="A162" s="21"/>
      <c r="B162" s="21"/>
      <c r="C162" s="21"/>
      <c r="D162" s="21"/>
      <c r="E162" s="24"/>
      <c r="F162" s="24"/>
      <c r="G162" s="24"/>
      <c r="H162" s="24"/>
      <c r="I162" s="24"/>
    </row>
    <row r="163" spans="1:9" s="4" customFormat="1" ht="12.75">
      <c r="A163" s="21"/>
      <c r="B163" s="21"/>
      <c r="C163" s="21"/>
      <c r="D163" s="21"/>
      <c r="E163" s="24"/>
      <c r="F163" s="24"/>
      <c r="G163" s="24"/>
      <c r="H163" s="24"/>
      <c r="I163" s="24"/>
    </row>
    <row r="164" spans="1:9" s="4" customFormat="1" ht="12.75">
      <c r="A164" s="21"/>
      <c r="B164" s="21"/>
      <c r="C164" s="21"/>
      <c r="D164" s="21"/>
      <c r="E164" s="24"/>
      <c r="F164" s="24"/>
      <c r="G164" s="24"/>
      <c r="H164" s="24"/>
      <c r="I164" s="24"/>
    </row>
    <row r="165" spans="1:9" s="4" customFormat="1" ht="12.75">
      <c r="A165" s="21"/>
      <c r="B165" s="21"/>
      <c r="C165" s="21"/>
      <c r="D165" s="21"/>
      <c r="E165" s="24"/>
      <c r="F165" s="24"/>
      <c r="G165" s="24"/>
      <c r="H165" s="24"/>
      <c r="I165" s="24"/>
    </row>
    <row r="166" spans="1:9" s="4" customFormat="1" ht="12.75">
      <c r="A166" s="21"/>
      <c r="B166" s="21"/>
      <c r="C166" s="21"/>
      <c r="D166" s="21"/>
      <c r="E166" s="24"/>
      <c r="F166" s="24"/>
      <c r="G166" s="24"/>
      <c r="H166" s="24"/>
      <c r="I166" s="24"/>
    </row>
    <row r="167" spans="1:9" s="4" customFormat="1" ht="12.75">
      <c r="A167" s="21"/>
      <c r="B167" s="21"/>
      <c r="C167" s="21"/>
      <c r="D167" s="21"/>
      <c r="E167" s="24"/>
      <c r="F167" s="24"/>
      <c r="G167" s="24"/>
      <c r="H167" s="24"/>
      <c r="I167" s="24"/>
    </row>
    <row r="168" spans="1:9" s="4" customFormat="1" ht="12.75">
      <c r="A168" s="21"/>
      <c r="B168" s="21"/>
      <c r="C168" s="21"/>
      <c r="D168" s="21"/>
      <c r="E168" s="24"/>
      <c r="F168" s="24"/>
      <c r="G168" s="24"/>
      <c r="H168" s="24"/>
      <c r="I168" s="24"/>
    </row>
    <row r="169" spans="1:9" s="4" customFormat="1" ht="12.75">
      <c r="A169" s="21"/>
      <c r="B169" s="21"/>
      <c r="C169" s="21"/>
      <c r="D169" s="21"/>
      <c r="E169" s="24"/>
      <c r="F169" s="24"/>
      <c r="G169" s="24"/>
      <c r="H169" s="24"/>
      <c r="I169" s="24"/>
    </row>
    <row r="170" spans="1:9" s="4" customFormat="1" ht="12.75">
      <c r="A170" s="21"/>
      <c r="B170" s="21"/>
      <c r="C170" s="21"/>
      <c r="D170" s="21"/>
      <c r="E170" s="24"/>
      <c r="F170" s="24"/>
      <c r="G170" s="24"/>
      <c r="H170" s="24"/>
      <c r="I170" s="24"/>
    </row>
    <row r="171" spans="1:9" s="4" customFormat="1" ht="12.75">
      <c r="A171" s="21"/>
      <c r="B171" s="21"/>
      <c r="C171" s="21"/>
      <c r="D171" s="21"/>
      <c r="E171" s="24"/>
      <c r="F171" s="24"/>
      <c r="G171" s="24"/>
      <c r="H171" s="24"/>
      <c r="I171" s="24"/>
    </row>
    <row r="172" spans="1:9" s="4" customFormat="1" ht="12.75">
      <c r="A172" s="21"/>
      <c r="B172" s="21"/>
      <c r="C172" s="21"/>
      <c r="D172" s="21"/>
      <c r="E172" s="24"/>
      <c r="F172" s="24"/>
      <c r="G172" s="24"/>
      <c r="H172" s="24"/>
      <c r="I172" s="24"/>
    </row>
    <row r="173" spans="1:9" s="4" customFormat="1" ht="12.75">
      <c r="A173" s="21"/>
      <c r="B173" s="21"/>
      <c r="C173" s="21"/>
      <c r="D173" s="21"/>
      <c r="E173" s="24"/>
      <c r="F173" s="24"/>
      <c r="G173" s="24"/>
      <c r="H173" s="24"/>
      <c r="I173" s="24"/>
    </row>
    <row r="174" spans="1:9" s="4" customFormat="1" ht="12.75">
      <c r="A174" s="21"/>
      <c r="B174" s="21"/>
      <c r="C174" s="21"/>
      <c r="D174" s="21"/>
      <c r="E174" s="24"/>
      <c r="F174" s="24"/>
      <c r="G174" s="24"/>
      <c r="H174" s="24"/>
      <c r="I174" s="24"/>
    </row>
    <row r="175" spans="1:9" s="4" customFormat="1" ht="12.75">
      <c r="A175" s="21"/>
      <c r="B175" s="21"/>
      <c r="C175" s="21"/>
      <c r="D175" s="21"/>
      <c r="E175" s="24"/>
      <c r="F175" s="24"/>
      <c r="G175" s="24"/>
      <c r="H175" s="24"/>
      <c r="I175" s="24"/>
    </row>
    <row r="176" spans="1:9" s="4" customFormat="1" ht="12.75">
      <c r="A176" s="21"/>
      <c r="B176" s="21"/>
      <c r="C176" s="21"/>
      <c r="D176" s="21"/>
      <c r="E176" s="24"/>
      <c r="F176" s="24"/>
      <c r="G176" s="24"/>
      <c r="H176" s="24"/>
      <c r="I176" s="24"/>
    </row>
    <row r="177" spans="1:9" s="4" customFormat="1" ht="12.75">
      <c r="A177" s="21"/>
      <c r="B177" s="21"/>
      <c r="C177" s="21"/>
      <c r="D177" s="21"/>
      <c r="E177" s="24"/>
      <c r="F177" s="24"/>
      <c r="G177" s="24"/>
      <c r="H177" s="24"/>
      <c r="I177" s="24"/>
    </row>
    <row r="178" spans="1:9" s="4" customFormat="1" ht="12.75">
      <c r="A178" s="21"/>
      <c r="B178" s="21"/>
      <c r="C178" s="21"/>
      <c r="D178" s="21"/>
      <c r="E178" s="24"/>
      <c r="F178" s="24"/>
      <c r="G178" s="24"/>
      <c r="H178" s="24"/>
      <c r="I178" s="24"/>
    </row>
    <row r="179" spans="1:9" s="4" customFormat="1" ht="12.75">
      <c r="A179" s="21"/>
      <c r="B179" s="21"/>
      <c r="C179" s="21"/>
      <c r="D179" s="21"/>
      <c r="E179" s="24"/>
      <c r="F179" s="24"/>
      <c r="G179" s="24"/>
      <c r="H179" s="24"/>
      <c r="I179" s="24"/>
    </row>
    <row r="180" spans="1:9" s="4" customFormat="1" ht="12.75">
      <c r="A180" s="21"/>
      <c r="B180" s="21"/>
      <c r="C180" s="21"/>
      <c r="D180" s="21"/>
      <c r="E180" s="24"/>
      <c r="F180" s="24"/>
      <c r="G180" s="24"/>
      <c r="H180" s="24"/>
      <c r="I180" s="24"/>
    </row>
    <row r="181" spans="1:9" s="4" customFormat="1" ht="12.75">
      <c r="A181" s="21"/>
      <c r="B181" s="21"/>
      <c r="C181" s="21"/>
      <c r="D181" s="21"/>
      <c r="E181" s="24"/>
      <c r="F181" s="24"/>
      <c r="G181" s="24"/>
      <c r="H181" s="24"/>
      <c r="I181" s="24"/>
    </row>
    <row r="182" spans="1:9" s="4" customFormat="1" ht="12.75">
      <c r="A182" s="21"/>
      <c r="B182" s="21"/>
      <c r="C182" s="21"/>
      <c r="D182" s="21"/>
      <c r="E182" s="24"/>
      <c r="F182" s="24"/>
      <c r="G182" s="24"/>
      <c r="H182" s="24"/>
      <c r="I182" s="24"/>
    </row>
    <row r="183" spans="1:9" s="4" customFormat="1" ht="12.75">
      <c r="A183" s="21"/>
      <c r="B183" s="21"/>
      <c r="C183" s="21"/>
      <c r="D183" s="21"/>
      <c r="E183" s="24"/>
      <c r="F183" s="24"/>
      <c r="G183" s="24"/>
      <c r="H183" s="24"/>
      <c r="I183" s="24"/>
    </row>
    <row r="184" spans="1:9" s="4" customFormat="1" ht="12.75">
      <c r="A184" s="21"/>
      <c r="B184" s="21"/>
      <c r="C184" s="21"/>
      <c r="D184" s="21"/>
      <c r="E184" s="24"/>
      <c r="F184" s="24"/>
      <c r="G184" s="24"/>
      <c r="H184" s="24"/>
      <c r="I184" s="24"/>
    </row>
    <row r="185" spans="1:9" s="4" customFormat="1" ht="12.75">
      <c r="A185" s="21"/>
      <c r="B185" s="21"/>
      <c r="C185" s="21"/>
      <c r="D185" s="21"/>
      <c r="E185" s="24"/>
      <c r="F185" s="24"/>
      <c r="G185" s="24"/>
      <c r="H185" s="24"/>
      <c r="I185" s="24"/>
    </row>
    <row r="186" spans="1:9" s="4" customFormat="1" ht="12.75">
      <c r="A186" s="21"/>
      <c r="B186" s="21"/>
      <c r="C186" s="21"/>
      <c r="D186" s="21"/>
      <c r="E186" s="24"/>
      <c r="F186" s="24"/>
      <c r="G186" s="24"/>
      <c r="H186" s="24"/>
      <c r="I186" s="24"/>
    </row>
    <row r="187" spans="1:9" s="4" customFormat="1" ht="12.75">
      <c r="A187" s="21"/>
      <c r="B187" s="21"/>
      <c r="C187" s="21"/>
      <c r="D187" s="21"/>
      <c r="E187" s="24"/>
      <c r="F187" s="24"/>
      <c r="G187" s="24"/>
      <c r="H187" s="24"/>
      <c r="I187" s="24"/>
    </row>
    <row r="188" spans="1:9" s="4" customFormat="1" ht="12.75">
      <c r="A188" s="21"/>
      <c r="B188" s="21"/>
      <c r="C188" s="21"/>
      <c r="D188" s="21"/>
      <c r="E188" s="24"/>
      <c r="F188" s="24"/>
      <c r="G188" s="24"/>
      <c r="H188" s="24"/>
      <c r="I188" s="24"/>
    </row>
    <row r="189" spans="1:9" s="4" customFormat="1" ht="12.75">
      <c r="A189" s="21"/>
      <c r="B189" s="21"/>
      <c r="C189" s="21"/>
      <c r="D189" s="21"/>
      <c r="E189" s="24"/>
      <c r="F189" s="24"/>
      <c r="G189" s="24"/>
      <c r="H189" s="24"/>
      <c r="I189" s="24"/>
    </row>
    <row r="190" spans="1:9" s="4" customFormat="1" ht="12.75">
      <c r="A190" s="21"/>
      <c r="B190" s="21"/>
      <c r="C190" s="21"/>
      <c r="D190" s="21"/>
      <c r="E190" s="24"/>
      <c r="F190" s="24"/>
      <c r="G190" s="24"/>
      <c r="H190" s="24"/>
      <c r="I190" s="24"/>
    </row>
    <row r="191" spans="1:9" s="4" customFormat="1" ht="12.75">
      <c r="A191" s="21"/>
      <c r="B191" s="21"/>
      <c r="C191" s="21"/>
      <c r="D191" s="21"/>
      <c r="E191" s="24"/>
      <c r="F191" s="24"/>
      <c r="G191" s="24"/>
      <c r="H191" s="24"/>
      <c r="I191" s="24"/>
    </row>
    <row r="192" spans="1:9" s="4" customFormat="1" ht="12.75">
      <c r="A192" s="21"/>
      <c r="B192" s="21"/>
      <c r="C192" s="21"/>
      <c r="D192" s="21"/>
      <c r="E192" s="24"/>
      <c r="F192" s="24"/>
      <c r="G192" s="24"/>
      <c r="H192" s="24"/>
      <c r="I192" s="24"/>
    </row>
    <row r="193" spans="1:9" s="4" customFormat="1" ht="12.75">
      <c r="A193" s="21"/>
      <c r="B193" s="21"/>
      <c r="C193" s="21"/>
      <c r="D193" s="21"/>
      <c r="E193" s="24"/>
      <c r="F193" s="24"/>
      <c r="G193" s="24"/>
      <c r="H193" s="24"/>
      <c r="I193" s="24"/>
    </row>
    <row r="194" spans="1:9" s="4" customFormat="1" ht="12.75">
      <c r="A194" s="21"/>
      <c r="B194" s="21"/>
      <c r="C194" s="21"/>
      <c r="D194" s="21"/>
      <c r="E194" s="24"/>
      <c r="F194" s="24"/>
      <c r="G194" s="24"/>
      <c r="H194" s="24"/>
      <c r="I194" s="24"/>
    </row>
    <row r="195" spans="1:9" s="4" customFormat="1" ht="12.75">
      <c r="A195" s="21"/>
      <c r="B195" s="21"/>
      <c r="C195" s="21"/>
      <c r="D195" s="21"/>
      <c r="E195" s="24"/>
      <c r="F195" s="24"/>
      <c r="G195" s="24"/>
      <c r="H195" s="24"/>
      <c r="I195" s="24"/>
    </row>
    <row r="196" spans="1:9" s="4" customFormat="1" ht="12.75">
      <c r="A196" s="21"/>
      <c r="B196" s="21"/>
      <c r="C196" s="21"/>
      <c r="D196" s="21"/>
      <c r="E196" s="24"/>
      <c r="F196" s="24"/>
      <c r="G196" s="24"/>
      <c r="H196" s="24"/>
      <c r="I196" s="24"/>
    </row>
    <row r="197" spans="1:9" s="4" customFormat="1" ht="12.75">
      <c r="A197" s="21"/>
      <c r="B197" s="21"/>
      <c r="C197" s="21"/>
      <c r="D197" s="21"/>
      <c r="E197" s="24"/>
      <c r="F197" s="24"/>
      <c r="G197" s="24"/>
      <c r="H197" s="24"/>
      <c r="I197" s="24"/>
    </row>
    <row r="198" spans="1:9" s="4" customFormat="1" ht="12.75">
      <c r="A198" s="21"/>
      <c r="B198" s="21"/>
      <c r="C198" s="21"/>
      <c r="D198" s="21"/>
      <c r="E198" s="24"/>
      <c r="F198" s="24"/>
      <c r="G198" s="24"/>
      <c r="H198" s="24"/>
      <c r="I198" s="24"/>
    </row>
    <row r="199" spans="1:9" s="4" customFormat="1" ht="12.75">
      <c r="A199" s="21"/>
      <c r="B199" s="21"/>
      <c r="C199" s="21"/>
      <c r="D199" s="21"/>
      <c r="E199" s="24"/>
      <c r="F199" s="24"/>
      <c r="G199" s="24"/>
      <c r="H199" s="24"/>
      <c r="I199" s="24"/>
    </row>
    <row r="200" spans="1:9" s="4" customFormat="1" ht="12.75">
      <c r="A200" s="21"/>
      <c r="B200" s="21"/>
      <c r="C200" s="21"/>
      <c r="D200" s="21"/>
      <c r="E200" s="24"/>
      <c r="F200" s="24"/>
      <c r="G200" s="24"/>
      <c r="H200" s="24"/>
      <c r="I200" s="24"/>
    </row>
    <row r="201" spans="1:9" s="4" customFormat="1" ht="12.75">
      <c r="A201" s="21"/>
      <c r="B201" s="21"/>
      <c r="C201" s="21"/>
      <c r="D201" s="21"/>
      <c r="E201" s="24"/>
      <c r="F201" s="24"/>
      <c r="G201" s="24"/>
      <c r="H201" s="24"/>
      <c r="I201" s="24"/>
    </row>
    <row r="202" spans="1:9" s="4" customFormat="1" ht="12.75">
      <c r="A202" s="21"/>
      <c r="B202" s="21"/>
      <c r="C202" s="21"/>
      <c r="D202" s="21"/>
      <c r="E202" s="24"/>
      <c r="F202" s="24"/>
      <c r="G202" s="24"/>
      <c r="H202" s="24"/>
      <c r="I202" s="24"/>
    </row>
    <row r="203" spans="1:9" s="4" customFormat="1" ht="12.75">
      <c r="A203" s="21"/>
      <c r="B203" s="21"/>
      <c r="C203" s="21"/>
      <c r="D203" s="21"/>
      <c r="E203" s="24"/>
      <c r="F203" s="24"/>
      <c r="G203" s="24"/>
      <c r="H203" s="24"/>
      <c r="I203" s="24"/>
    </row>
    <row r="204" spans="1:9" s="4" customFormat="1" ht="12.75">
      <c r="A204" s="21"/>
      <c r="B204" s="21"/>
      <c r="C204" s="21"/>
      <c r="D204" s="21"/>
      <c r="E204" s="24"/>
      <c r="F204" s="24"/>
      <c r="G204" s="24"/>
      <c r="H204" s="24"/>
      <c r="I204" s="24"/>
    </row>
    <row r="205" spans="1:9" s="4" customFormat="1" ht="12.75">
      <c r="A205" s="21"/>
      <c r="B205" s="21"/>
      <c r="C205" s="21"/>
      <c r="D205" s="21"/>
      <c r="E205" s="24"/>
      <c r="F205" s="24"/>
      <c r="G205" s="24"/>
      <c r="H205" s="24"/>
      <c r="I205" s="24"/>
    </row>
    <row r="206" spans="1:9" s="4" customFormat="1" ht="12.75">
      <c r="A206" s="21"/>
      <c r="B206" s="21"/>
      <c r="C206" s="21"/>
      <c r="D206" s="21"/>
      <c r="E206" s="24"/>
      <c r="F206" s="24"/>
      <c r="G206" s="24"/>
      <c r="H206" s="24"/>
      <c r="I206" s="24"/>
    </row>
    <row r="207" spans="1:9" s="4" customFormat="1" ht="12.75">
      <c r="A207" s="21"/>
      <c r="B207" s="21"/>
      <c r="C207" s="21"/>
      <c r="D207" s="21"/>
      <c r="E207" s="24"/>
      <c r="F207" s="24"/>
      <c r="G207" s="24"/>
      <c r="H207" s="24"/>
      <c r="I207" s="24"/>
    </row>
    <row r="208" spans="1:9" s="4" customFormat="1" ht="12.75">
      <c r="A208" s="21"/>
      <c r="B208" s="21"/>
      <c r="C208" s="21"/>
      <c r="D208" s="21"/>
      <c r="E208" s="24"/>
      <c r="F208" s="24"/>
      <c r="G208" s="24"/>
      <c r="H208" s="24"/>
      <c r="I208" s="24"/>
    </row>
    <row r="209" spans="1:9" s="4" customFormat="1" ht="12.75">
      <c r="A209" s="21"/>
      <c r="B209" s="21"/>
      <c r="C209" s="21"/>
      <c r="D209" s="21"/>
      <c r="E209" s="24"/>
      <c r="F209" s="24"/>
      <c r="G209" s="24"/>
      <c r="H209" s="24"/>
      <c r="I209" s="24"/>
    </row>
    <row r="210" spans="1:9" s="4" customFormat="1" ht="12.75">
      <c r="A210" s="21"/>
      <c r="B210" s="21"/>
      <c r="C210" s="21"/>
      <c r="D210" s="21"/>
      <c r="E210" s="24"/>
      <c r="F210" s="24"/>
      <c r="G210" s="24"/>
      <c r="H210" s="24"/>
      <c r="I210" s="24"/>
    </row>
    <row r="211" spans="1:9" s="4" customFormat="1" ht="12.75">
      <c r="A211" s="21"/>
      <c r="B211" s="21"/>
      <c r="C211" s="21"/>
      <c r="D211" s="21"/>
      <c r="E211" s="24"/>
      <c r="F211" s="24"/>
      <c r="G211" s="24"/>
      <c r="H211" s="24"/>
      <c r="I211" s="24"/>
    </row>
    <row r="212" spans="1:9" s="4" customFormat="1" ht="12.75">
      <c r="A212" s="21"/>
      <c r="B212" s="21"/>
      <c r="C212" s="21"/>
      <c r="D212" s="21"/>
      <c r="E212" s="24"/>
      <c r="F212" s="24"/>
      <c r="G212" s="24"/>
      <c r="H212" s="24"/>
      <c r="I212" s="24"/>
    </row>
    <row r="213" spans="1:9" s="4" customFormat="1" ht="12.75">
      <c r="A213" s="21"/>
      <c r="B213" s="21"/>
      <c r="C213" s="21"/>
      <c r="D213" s="21"/>
      <c r="E213" s="24"/>
      <c r="F213" s="24"/>
      <c r="G213" s="24"/>
      <c r="H213" s="24"/>
      <c r="I213" s="24"/>
    </row>
    <row r="214" spans="1:9" s="4" customFormat="1" ht="12.75">
      <c r="A214" s="21"/>
      <c r="B214" s="21"/>
      <c r="C214" s="21"/>
      <c r="D214" s="21"/>
      <c r="E214" s="24"/>
      <c r="F214" s="24"/>
      <c r="G214" s="24"/>
      <c r="H214" s="24"/>
      <c r="I214" s="24"/>
    </row>
    <row r="215" spans="1:9" s="4" customFormat="1" ht="12.75">
      <c r="A215" s="21"/>
      <c r="B215" s="21"/>
      <c r="C215" s="21"/>
      <c r="D215" s="21"/>
      <c r="E215" s="24"/>
      <c r="F215" s="24"/>
      <c r="G215" s="24"/>
      <c r="H215" s="24"/>
      <c r="I215" s="24"/>
    </row>
    <row r="216" spans="1:9" s="4" customFormat="1" ht="12.75">
      <c r="A216" s="21"/>
      <c r="B216" s="21"/>
      <c r="C216" s="21"/>
      <c r="D216" s="21"/>
      <c r="E216" s="24"/>
      <c r="F216" s="24"/>
      <c r="G216" s="24"/>
      <c r="H216" s="24"/>
      <c r="I216" s="24"/>
    </row>
    <row r="217" spans="1:9" s="4" customFormat="1" ht="12.75">
      <c r="A217" s="21"/>
      <c r="B217" s="21"/>
      <c r="C217" s="21"/>
      <c r="D217" s="21"/>
      <c r="E217" s="24"/>
      <c r="F217" s="24"/>
      <c r="G217" s="24"/>
      <c r="H217" s="24"/>
      <c r="I217" s="24"/>
    </row>
    <row r="218" spans="1:9" s="4" customFormat="1" ht="12.75">
      <c r="A218" s="21"/>
      <c r="B218" s="21"/>
      <c r="C218" s="21"/>
      <c r="D218" s="21"/>
      <c r="E218" s="24"/>
      <c r="F218" s="24"/>
      <c r="G218" s="24"/>
      <c r="H218" s="24"/>
      <c r="I218" s="24"/>
    </row>
    <row r="219" spans="1:9" s="4" customFormat="1" ht="12.75">
      <c r="A219" s="21"/>
      <c r="B219" s="21"/>
      <c r="C219" s="21"/>
      <c r="D219" s="21"/>
      <c r="E219" s="24"/>
      <c r="F219" s="24"/>
      <c r="G219" s="24"/>
      <c r="H219" s="24"/>
      <c r="I219" s="24"/>
    </row>
    <row r="220" spans="1:9" s="4" customFormat="1" ht="12.75">
      <c r="A220" s="21"/>
      <c r="B220" s="21"/>
      <c r="C220" s="21"/>
      <c r="D220" s="21"/>
      <c r="E220" s="24"/>
      <c r="F220" s="24"/>
      <c r="G220" s="24"/>
      <c r="H220" s="24"/>
      <c r="I220" s="24"/>
    </row>
    <row r="221" spans="1:8" s="4" customFormat="1" ht="9.75" customHeight="1">
      <c r="A221" s="14"/>
      <c r="B221" s="14"/>
      <c r="C221" s="14"/>
      <c r="D221" s="15"/>
      <c r="E221" s="15"/>
      <c r="F221" s="14"/>
      <c r="G221" s="14"/>
      <c r="H221" s="90"/>
    </row>
    <row r="222" spans="1:9" s="4" customFormat="1" ht="13.5" customHeight="1">
      <c r="A222" s="14" t="s">
        <v>47</v>
      </c>
      <c r="B222" s="14"/>
      <c r="C222" s="14"/>
      <c r="D222" s="83"/>
      <c r="E222" s="91"/>
      <c r="F222" s="91"/>
      <c r="G222" s="91"/>
      <c r="H222" s="92"/>
      <c r="I222" s="92"/>
    </row>
    <row r="223" spans="1:9" s="4" customFormat="1" ht="12.75">
      <c r="A223" s="21"/>
      <c r="B223" s="21"/>
      <c r="C223" s="21"/>
      <c r="D223" s="21"/>
      <c r="E223" s="24"/>
      <c r="F223" s="24"/>
      <c r="G223" s="24"/>
      <c r="H223" s="24"/>
      <c r="I223" s="24"/>
    </row>
    <row r="224" spans="1:9" s="4" customFormat="1" ht="12.75">
      <c r="A224" s="21"/>
      <c r="B224" s="21"/>
      <c r="C224" s="21"/>
      <c r="D224" s="21"/>
      <c r="E224" s="24"/>
      <c r="F224" s="24"/>
      <c r="G224" s="24"/>
      <c r="H224" s="24"/>
      <c r="I224" s="24"/>
    </row>
    <row r="225" spans="1:9" s="4" customFormat="1" ht="12.75">
      <c r="A225" s="21"/>
      <c r="B225" s="21"/>
      <c r="C225" s="21"/>
      <c r="D225" s="21"/>
      <c r="E225" s="24"/>
      <c r="F225" s="24"/>
      <c r="G225" s="24"/>
      <c r="H225" s="24"/>
      <c r="I225" s="24"/>
    </row>
    <row r="226" spans="1:9" s="4" customFormat="1" ht="12.75">
      <c r="A226" s="21"/>
      <c r="B226" s="21"/>
      <c r="C226" s="21"/>
      <c r="D226" s="21"/>
      <c r="E226" s="24"/>
      <c r="F226" s="24"/>
      <c r="G226" s="24"/>
      <c r="H226" s="24"/>
      <c r="I226" s="24"/>
    </row>
    <row r="227" spans="1:9" s="4" customFormat="1" ht="12.75">
      <c r="A227" s="21"/>
      <c r="B227" s="21"/>
      <c r="C227" s="21"/>
      <c r="D227" s="21"/>
      <c r="E227" s="24"/>
      <c r="F227" s="24"/>
      <c r="G227" s="24"/>
      <c r="H227" s="24"/>
      <c r="I227" s="24"/>
    </row>
    <row r="228" spans="1:9" s="4" customFormat="1" ht="12.75">
      <c r="A228" s="21"/>
      <c r="B228" s="21"/>
      <c r="C228" s="21"/>
      <c r="D228" s="21"/>
      <c r="E228" s="24"/>
      <c r="F228" s="24"/>
      <c r="G228" s="24"/>
      <c r="H228" s="24"/>
      <c r="I228" s="24"/>
    </row>
    <row r="229" spans="1:9" s="4" customFormat="1" ht="12.75">
      <c r="A229" s="21"/>
      <c r="B229" s="21"/>
      <c r="C229" s="21"/>
      <c r="D229" s="21"/>
      <c r="E229" s="24"/>
      <c r="F229" s="24"/>
      <c r="G229" s="24"/>
      <c r="H229" s="24"/>
      <c r="I229" s="24"/>
    </row>
    <row r="230" spans="1:9" s="4" customFormat="1" ht="12.75">
      <c r="A230" s="21"/>
      <c r="B230" s="21"/>
      <c r="C230" s="21"/>
      <c r="D230" s="21"/>
      <c r="E230" s="24"/>
      <c r="F230" s="24"/>
      <c r="G230" s="24"/>
      <c r="H230" s="24"/>
      <c r="I230" s="24"/>
    </row>
    <row r="231" spans="1:9" s="4" customFormat="1" ht="12.75">
      <c r="A231" s="21"/>
      <c r="B231" s="21"/>
      <c r="C231" s="21"/>
      <c r="D231" s="21"/>
      <c r="E231" s="24"/>
      <c r="F231" s="24"/>
      <c r="G231" s="24"/>
      <c r="H231" s="24"/>
      <c r="I231" s="24"/>
    </row>
    <row r="232" spans="1:9" s="4" customFormat="1" ht="12.75">
      <c r="A232" s="21"/>
      <c r="B232" s="21"/>
      <c r="C232" s="21"/>
      <c r="D232" s="21"/>
      <c r="E232" s="24"/>
      <c r="F232" s="24"/>
      <c r="G232" s="24"/>
      <c r="H232" s="24"/>
      <c r="I232" s="24"/>
    </row>
    <row r="233" spans="1:9" s="4" customFormat="1" ht="12.75">
      <c r="A233" s="21"/>
      <c r="B233" s="21"/>
      <c r="C233" s="21"/>
      <c r="D233" s="21"/>
      <c r="E233" s="24"/>
      <c r="F233" s="24"/>
      <c r="G233" s="24"/>
      <c r="H233" s="24"/>
      <c r="I233" s="24"/>
    </row>
    <row r="234" spans="1:9" s="4" customFormat="1" ht="12.75">
      <c r="A234" s="21"/>
      <c r="B234" s="21"/>
      <c r="C234" s="21"/>
      <c r="D234" s="21"/>
      <c r="E234" s="24"/>
      <c r="F234" s="24"/>
      <c r="G234" s="24"/>
      <c r="H234" s="24"/>
      <c r="I234" s="24"/>
    </row>
    <row r="235" spans="1:9" s="4" customFormat="1" ht="12.75">
      <c r="A235" s="21"/>
      <c r="B235" s="21"/>
      <c r="C235" s="21"/>
      <c r="D235" s="21"/>
      <c r="E235" s="24"/>
      <c r="F235" s="24"/>
      <c r="G235" s="24"/>
      <c r="H235" s="24"/>
      <c r="I235" s="24"/>
    </row>
    <row r="236" spans="1:9" s="4" customFormat="1" ht="12.75">
      <c r="A236" s="21"/>
      <c r="B236" s="21"/>
      <c r="C236" s="21"/>
      <c r="D236" s="21"/>
      <c r="E236" s="24"/>
      <c r="F236" s="24"/>
      <c r="G236" s="24"/>
      <c r="H236" s="24"/>
      <c r="I236" s="24"/>
    </row>
    <row r="237" spans="1:9" s="4" customFormat="1" ht="12.75">
      <c r="A237" s="21"/>
      <c r="B237" s="21"/>
      <c r="C237" s="21"/>
      <c r="D237" s="21"/>
      <c r="E237" s="24"/>
      <c r="F237" s="24"/>
      <c r="G237" s="24"/>
      <c r="H237" s="24"/>
      <c r="I237" s="24"/>
    </row>
    <row r="238" spans="1:9" s="4" customFormat="1" ht="12.75">
      <c r="A238" s="21"/>
      <c r="B238" s="21"/>
      <c r="C238" s="21"/>
      <c r="D238" s="21"/>
      <c r="E238" s="24"/>
      <c r="F238" s="24"/>
      <c r="G238" s="24"/>
      <c r="H238" s="24"/>
      <c r="I238" s="24"/>
    </row>
    <row r="239" spans="1:9" s="4" customFormat="1" ht="12.75">
      <c r="A239" s="21"/>
      <c r="B239" s="21"/>
      <c r="C239" s="21"/>
      <c r="D239" s="21"/>
      <c r="E239" s="24"/>
      <c r="F239" s="24"/>
      <c r="G239" s="24"/>
      <c r="H239" s="24"/>
      <c r="I239" s="24"/>
    </row>
    <row r="240" spans="1:9" s="4" customFormat="1" ht="12.75">
      <c r="A240" s="21"/>
      <c r="B240" s="21"/>
      <c r="C240" s="21"/>
      <c r="D240" s="21"/>
      <c r="E240" s="24"/>
      <c r="F240" s="24"/>
      <c r="G240" s="24"/>
      <c r="H240" s="24"/>
      <c r="I240" s="24"/>
    </row>
    <row r="241" spans="1:9" s="4" customFormat="1" ht="12.75">
      <c r="A241" s="21"/>
      <c r="B241" s="21"/>
      <c r="C241" s="21"/>
      <c r="D241" s="21"/>
      <c r="E241" s="24"/>
      <c r="F241" s="24"/>
      <c r="G241" s="24"/>
      <c r="H241" s="24"/>
      <c r="I241" s="24"/>
    </row>
    <row r="242" spans="1:9" s="4" customFormat="1" ht="12.75">
      <c r="A242" s="21"/>
      <c r="B242" s="21"/>
      <c r="C242" s="21"/>
      <c r="D242" s="21"/>
      <c r="E242" s="24"/>
      <c r="F242" s="24"/>
      <c r="G242" s="24"/>
      <c r="H242" s="24"/>
      <c r="I242" s="24"/>
    </row>
    <row r="243" spans="1:9" s="4" customFormat="1" ht="12.75">
      <c r="A243" s="21"/>
      <c r="B243" s="21"/>
      <c r="C243" s="21"/>
      <c r="D243" s="21"/>
      <c r="E243" s="24"/>
      <c r="F243" s="24"/>
      <c r="G243" s="24"/>
      <c r="H243" s="24"/>
      <c r="I243" s="24"/>
    </row>
    <row r="244" spans="1:9" s="4" customFormat="1" ht="12.75">
      <c r="A244" s="21"/>
      <c r="B244" s="21"/>
      <c r="C244" s="21"/>
      <c r="D244" s="21"/>
      <c r="E244" s="24"/>
      <c r="F244" s="24"/>
      <c r="G244" s="24"/>
      <c r="H244" s="24"/>
      <c r="I244" s="24"/>
    </row>
    <row r="245" spans="1:9" s="4" customFormat="1" ht="12.75">
      <c r="A245" s="21"/>
      <c r="B245" s="21"/>
      <c r="C245" s="21"/>
      <c r="D245" s="21"/>
      <c r="E245" s="24"/>
      <c r="F245" s="24"/>
      <c r="G245" s="24"/>
      <c r="H245" s="24"/>
      <c r="I245" s="24"/>
    </row>
    <row r="246" spans="1:9" s="4" customFormat="1" ht="12.75">
      <c r="A246" s="21"/>
      <c r="B246" s="21"/>
      <c r="C246" s="21"/>
      <c r="D246" s="21"/>
      <c r="E246" s="24"/>
      <c r="F246" s="24"/>
      <c r="G246" s="24"/>
      <c r="H246" s="24"/>
      <c r="I246" s="24"/>
    </row>
    <row r="247" spans="1:9" s="4" customFormat="1" ht="12.75">
      <c r="A247" s="21"/>
      <c r="B247" s="21"/>
      <c r="C247" s="21"/>
      <c r="D247" s="21"/>
      <c r="E247" s="24"/>
      <c r="F247" s="24"/>
      <c r="G247" s="24"/>
      <c r="H247" s="24"/>
      <c r="I247" s="24"/>
    </row>
    <row r="248" spans="1:9" s="4" customFormat="1" ht="12.75">
      <c r="A248" s="21"/>
      <c r="B248" s="21"/>
      <c r="C248" s="21"/>
      <c r="D248" s="21"/>
      <c r="E248" s="24"/>
      <c r="F248" s="24"/>
      <c r="G248" s="24"/>
      <c r="H248" s="24"/>
      <c r="I248" s="24"/>
    </row>
    <row r="249" spans="1:9" s="4" customFormat="1" ht="12.75">
      <c r="A249" s="21"/>
      <c r="B249" s="21"/>
      <c r="C249" s="21"/>
      <c r="D249" s="21"/>
      <c r="E249" s="24"/>
      <c r="F249" s="24"/>
      <c r="G249" s="24"/>
      <c r="H249" s="24"/>
      <c r="I249" s="24"/>
    </row>
    <row r="250" spans="1:9" s="4" customFormat="1" ht="12.75">
      <c r="A250" s="21"/>
      <c r="B250" s="21"/>
      <c r="C250" s="21"/>
      <c r="D250" s="21"/>
      <c r="E250" s="24"/>
      <c r="F250" s="24"/>
      <c r="G250" s="24"/>
      <c r="H250" s="24"/>
      <c r="I250" s="24"/>
    </row>
    <row r="251" spans="1:9" s="4" customFormat="1" ht="12.75">
      <c r="A251" s="21"/>
      <c r="B251" s="21"/>
      <c r="C251" s="21"/>
      <c r="D251" s="21"/>
      <c r="E251" s="24"/>
      <c r="F251" s="24"/>
      <c r="G251" s="24"/>
      <c r="H251" s="24"/>
      <c r="I251" s="24"/>
    </row>
    <row r="252" spans="1:9" s="4" customFormat="1" ht="12.75">
      <c r="A252" s="21"/>
      <c r="B252" s="21"/>
      <c r="C252" s="21"/>
      <c r="D252" s="21"/>
      <c r="E252" s="24"/>
      <c r="F252" s="24"/>
      <c r="G252" s="24"/>
      <c r="H252" s="24"/>
      <c r="I252" s="24"/>
    </row>
    <row r="253" spans="1:9" s="4" customFormat="1" ht="12.75">
      <c r="A253" s="21"/>
      <c r="B253" s="21"/>
      <c r="C253" s="21"/>
      <c r="D253" s="21"/>
      <c r="E253" s="24"/>
      <c r="F253" s="24"/>
      <c r="G253" s="24"/>
      <c r="H253" s="24"/>
      <c r="I253" s="24"/>
    </row>
    <row r="254" spans="1:9" s="4" customFormat="1" ht="12.75">
      <c r="A254" s="21"/>
      <c r="B254" s="21"/>
      <c r="C254" s="21"/>
      <c r="D254" s="21"/>
      <c r="E254" s="24"/>
      <c r="F254" s="24"/>
      <c r="G254" s="24"/>
      <c r="H254" s="24"/>
      <c r="I254" s="24"/>
    </row>
    <row r="255" spans="1:9" s="4" customFormat="1" ht="12.75">
      <c r="A255" s="21"/>
      <c r="B255" s="21"/>
      <c r="C255" s="21"/>
      <c r="D255" s="21"/>
      <c r="E255" s="24"/>
      <c r="F255" s="24"/>
      <c r="G255" s="24"/>
      <c r="H255" s="24"/>
      <c r="I255" s="24"/>
    </row>
    <row r="256" spans="1:9" s="4" customFormat="1" ht="12.75">
      <c r="A256" s="21"/>
      <c r="B256" s="21"/>
      <c r="C256" s="21"/>
      <c r="D256" s="21"/>
      <c r="E256" s="24"/>
      <c r="F256" s="24"/>
      <c r="G256" s="24"/>
      <c r="H256" s="24"/>
      <c r="I256" s="24"/>
    </row>
    <row r="257" spans="1:9" s="4" customFormat="1" ht="12.75">
      <c r="A257" s="21"/>
      <c r="B257" s="21"/>
      <c r="C257" s="21"/>
      <c r="D257" s="21"/>
      <c r="E257" s="24"/>
      <c r="F257" s="24"/>
      <c r="G257" s="24"/>
      <c r="H257" s="24"/>
      <c r="I257" s="24"/>
    </row>
    <row r="258" spans="1:9" s="4" customFormat="1" ht="12.75">
      <c r="A258" s="21"/>
      <c r="B258" s="21"/>
      <c r="C258" s="21"/>
      <c r="D258" s="21"/>
      <c r="E258" s="24"/>
      <c r="F258" s="24"/>
      <c r="G258" s="24"/>
      <c r="H258" s="24"/>
      <c r="I258" s="24"/>
    </row>
    <row r="259" spans="1:9" s="4" customFormat="1" ht="12.75">
      <c r="A259" s="21"/>
      <c r="B259" s="21"/>
      <c r="C259" s="21"/>
      <c r="D259" s="21"/>
      <c r="E259" s="24"/>
      <c r="F259" s="24"/>
      <c r="G259" s="24"/>
      <c r="H259" s="24"/>
      <c r="I259" s="24"/>
    </row>
    <row r="260" spans="1:9" s="4" customFormat="1" ht="12.75">
      <c r="A260" s="21"/>
      <c r="B260" s="21"/>
      <c r="C260" s="21"/>
      <c r="D260" s="21"/>
      <c r="E260" s="24"/>
      <c r="F260" s="24"/>
      <c r="G260" s="24"/>
      <c r="H260" s="24"/>
      <c r="I260" s="24"/>
    </row>
    <row r="261" spans="1:9" s="4" customFormat="1" ht="12.75">
      <c r="A261" s="21"/>
      <c r="B261" s="21"/>
      <c r="C261" s="21"/>
      <c r="D261" s="21"/>
      <c r="E261" s="24"/>
      <c r="F261" s="24"/>
      <c r="G261" s="24"/>
      <c r="H261" s="24"/>
      <c r="I261" s="24"/>
    </row>
    <row r="262" spans="1:9" s="4" customFormat="1" ht="12.75">
      <c r="A262" s="21"/>
      <c r="B262" s="21"/>
      <c r="C262" s="21"/>
      <c r="D262" s="21"/>
      <c r="E262" s="24"/>
      <c r="F262" s="24"/>
      <c r="G262" s="24"/>
      <c r="H262" s="24"/>
      <c r="I262" s="24"/>
    </row>
    <row r="263" spans="1:9" s="4" customFormat="1" ht="12.75">
      <c r="A263" s="21"/>
      <c r="B263" s="21"/>
      <c r="C263" s="21"/>
      <c r="D263" s="21"/>
      <c r="E263" s="24"/>
      <c r="F263" s="24"/>
      <c r="G263" s="24"/>
      <c r="H263" s="24"/>
      <c r="I263" s="24"/>
    </row>
    <row r="264" spans="1:9" s="4" customFormat="1" ht="12.75">
      <c r="A264" s="21"/>
      <c r="B264" s="21"/>
      <c r="C264" s="21"/>
      <c r="D264" s="21"/>
      <c r="E264" s="24"/>
      <c r="F264" s="24"/>
      <c r="G264" s="24"/>
      <c r="H264" s="24"/>
      <c r="I264" s="24"/>
    </row>
    <row r="265" spans="1:9" s="4" customFormat="1" ht="12.75">
      <c r="A265" s="21"/>
      <c r="B265" s="21"/>
      <c r="C265" s="21"/>
      <c r="D265" s="21"/>
      <c r="E265" s="24"/>
      <c r="F265" s="24"/>
      <c r="G265" s="24"/>
      <c r="H265" s="24"/>
      <c r="I265" s="24"/>
    </row>
    <row r="266" spans="1:9" s="4" customFormat="1" ht="12.75">
      <c r="A266" s="21"/>
      <c r="B266" s="21"/>
      <c r="C266" s="21"/>
      <c r="D266" s="21"/>
      <c r="E266" s="24"/>
      <c r="F266" s="24"/>
      <c r="G266" s="24"/>
      <c r="H266" s="24"/>
      <c r="I266" s="24"/>
    </row>
    <row r="267" spans="1:9" s="4" customFormat="1" ht="12.75">
      <c r="A267" s="21"/>
      <c r="B267" s="21"/>
      <c r="C267" s="21"/>
      <c r="D267" s="21"/>
      <c r="E267" s="24"/>
      <c r="F267" s="24"/>
      <c r="G267" s="24"/>
      <c r="H267" s="24"/>
      <c r="I267" s="24"/>
    </row>
    <row r="268" spans="1:9" s="4" customFormat="1" ht="12.75">
      <c r="A268" s="21"/>
      <c r="B268" s="21"/>
      <c r="C268" s="21"/>
      <c r="D268" s="21"/>
      <c r="E268" s="24"/>
      <c r="F268" s="24"/>
      <c r="G268" s="24"/>
      <c r="H268" s="24"/>
      <c r="I268" s="24"/>
    </row>
    <row r="269" spans="1:9" s="4" customFormat="1" ht="12.75">
      <c r="A269" s="21"/>
      <c r="B269" s="21"/>
      <c r="C269" s="21"/>
      <c r="D269" s="21"/>
      <c r="E269" s="24"/>
      <c r="F269" s="24"/>
      <c r="G269" s="24"/>
      <c r="H269" s="24"/>
      <c r="I269" s="24"/>
    </row>
    <row r="270" spans="1:9" s="4" customFormat="1" ht="12.75">
      <c r="A270" s="21"/>
      <c r="B270" s="21"/>
      <c r="C270" s="21"/>
      <c r="D270" s="21"/>
      <c r="E270" s="24"/>
      <c r="F270" s="24"/>
      <c r="G270" s="24"/>
      <c r="H270" s="24"/>
      <c r="I270" s="24"/>
    </row>
    <row r="271" spans="1:9" s="4" customFormat="1" ht="12.75">
      <c r="A271" s="21"/>
      <c r="B271" s="21"/>
      <c r="C271" s="21"/>
      <c r="D271" s="21"/>
      <c r="E271" s="24"/>
      <c r="F271" s="24"/>
      <c r="G271" s="24"/>
      <c r="H271" s="24"/>
      <c r="I271" s="24"/>
    </row>
    <row r="272" spans="1:9" s="4" customFormat="1" ht="12.75">
      <c r="A272" s="21"/>
      <c r="B272" s="21"/>
      <c r="C272" s="21"/>
      <c r="D272" s="21"/>
      <c r="E272" s="24"/>
      <c r="F272" s="24"/>
      <c r="G272" s="24"/>
      <c r="H272" s="24"/>
      <c r="I272" s="24"/>
    </row>
    <row r="273" spans="1:9" s="4" customFormat="1" ht="12.75">
      <c r="A273" s="21"/>
      <c r="B273" s="21"/>
      <c r="C273" s="21"/>
      <c r="D273" s="21"/>
      <c r="E273" s="24"/>
      <c r="F273" s="24"/>
      <c r="G273" s="24"/>
      <c r="H273" s="24"/>
      <c r="I273" s="24"/>
    </row>
    <row r="274" spans="1:9" s="4" customFormat="1" ht="12.75">
      <c r="A274" s="21"/>
      <c r="B274" s="21"/>
      <c r="C274" s="21"/>
      <c r="D274" s="21"/>
      <c r="E274" s="24"/>
      <c r="F274" s="24"/>
      <c r="G274" s="24"/>
      <c r="H274" s="24"/>
      <c r="I274" s="24"/>
    </row>
    <row r="275" spans="1:9" s="4" customFormat="1" ht="12.75">
      <c r="A275" s="21"/>
      <c r="B275" s="21"/>
      <c r="C275" s="21"/>
      <c r="D275" s="21"/>
      <c r="E275" s="24"/>
      <c r="F275" s="24"/>
      <c r="G275" s="24"/>
      <c r="H275" s="24"/>
      <c r="I275" s="24"/>
    </row>
    <row r="276" spans="1:9" s="4" customFormat="1" ht="12.75">
      <c r="A276" s="21"/>
      <c r="B276" s="21"/>
      <c r="C276" s="21"/>
      <c r="D276" s="21"/>
      <c r="E276" s="24"/>
      <c r="F276" s="24"/>
      <c r="G276" s="24"/>
      <c r="H276" s="24"/>
      <c r="I276" s="24"/>
    </row>
    <row r="277" spans="1:9" s="4" customFormat="1" ht="12.75">
      <c r="A277" s="21"/>
      <c r="B277" s="21"/>
      <c r="C277" s="21"/>
      <c r="D277" s="21"/>
      <c r="E277" s="24"/>
      <c r="F277" s="24"/>
      <c r="G277" s="24"/>
      <c r="H277" s="24"/>
      <c r="I277" s="24"/>
    </row>
    <row r="278" spans="1:9" s="4" customFormat="1" ht="12.75">
      <c r="A278" s="21"/>
      <c r="B278" s="21"/>
      <c r="C278" s="21"/>
      <c r="D278" s="21"/>
      <c r="E278" s="24"/>
      <c r="F278" s="24"/>
      <c r="G278" s="24"/>
      <c r="H278" s="24"/>
      <c r="I278" s="24"/>
    </row>
    <row r="279" spans="1:9" s="4" customFormat="1" ht="12.75">
      <c r="A279" s="21"/>
      <c r="B279" s="21"/>
      <c r="C279" s="21"/>
      <c r="D279" s="21"/>
      <c r="E279" s="24"/>
      <c r="F279" s="24"/>
      <c r="G279" s="24"/>
      <c r="H279" s="24"/>
      <c r="I279" s="24"/>
    </row>
  </sheetData>
  <sheetProtection/>
  <mergeCells count="24">
    <mergeCell ref="A120:A121"/>
    <mergeCell ref="B120:B121"/>
    <mergeCell ref="C120:C121"/>
    <mergeCell ref="D120:H120"/>
    <mergeCell ref="A2:H2"/>
    <mergeCell ref="A3:H3"/>
    <mergeCell ref="E15:I15"/>
    <mergeCell ref="A15:A16"/>
    <mergeCell ref="B15:B16"/>
    <mergeCell ref="A88:A89"/>
    <mergeCell ref="B88:B89"/>
    <mergeCell ref="C88:C89"/>
    <mergeCell ref="D88:D89"/>
    <mergeCell ref="E88:I88"/>
    <mergeCell ref="A36:A37"/>
    <mergeCell ref="B36:B37"/>
    <mergeCell ref="J88:J89"/>
    <mergeCell ref="J15:J16"/>
    <mergeCell ref="J36:J37"/>
    <mergeCell ref="C36:C37"/>
    <mergeCell ref="D36:D37"/>
    <mergeCell ref="E36:I36"/>
    <mergeCell ref="C15:C16"/>
    <mergeCell ref="D15:D1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33" max="255" man="1"/>
    <brk id="63" max="255" man="1"/>
    <brk id="92" max="255" man="1"/>
    <brk id="1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9"/>
  <sheetViews>
    <sheetView showGridLines="0" zoomScaleSheetLayoutView="100" zoomScalePageLayoutView="0" workbookViewId="0" topLeftCell="A1">
      <selection activeCell="B39" sqref="B39"/>
    </sheetView>
  </sheetViews>
  <sheetFormatPr defaultColWidth="10.28125" defaultRowHeight="12"/>
  <cols>
    <col min="1" max="1" width="46.8515625" style="147" customWidth="1"/>
    <col min="2" max="2" width="6.421875" style="147" customWidth="1"/>
    <col min="3" max="3" width="9.421875" style="147" customWidth="1"/>
    <col min="4" max="4" width="14.00390625" style="147" customWidth="1"/>
    <col min="5" max="9" width="14.00390625" style="150" customWidth="1"/>
    <col min="10" max="10" width="14.00390625" style="129" customWidth="1"/>
    <col min="11" max="16384" width="10.28125" style="129" customWidth="1"/>
  </cols>
  <sheetData>
    <row r="1" spans="9:10" ht="9" customHeight="1">
      <c r="I1" s="127"/>
      <c r="J1" s="128"/>
    </row>
    <row r="2" spans="1:10" ht="16.5" customHeight="1" thickBot="1">
      <c r="A2" s="460" t="s">
        <v>54</v>
      </c>
      <c r="B2" s="461"/>
      <c r="C2" s="461"/>
      <c r="D2" s="461"/>
      <c r="E2" s="461"/>
      <c r="F2" s="461"/>
      <c r="G2" s="461"/>
      <c r="H2" s="461"/>
      <c r="I2" s="126"/>
      <c r="J2" s="130" t="s">
        <v>0</v>
      </c>
    </row>
    <row r="3" spans="1:10" ht="16.5" customHeight="1">
      <c r="A3" s="462" t="s">
        <v>55</v>
      </c>
      <c r="B3" s="462"/>
      <c r="C3" s="462"/>
      <c r="D3" s="462"/>
      <c r="E3" s="462"/>
      <c r="F3" s="462"/>
      <c r="G3" s="462"/>
      <c r="H3" s="462"/>
      <c r="I3" s="132" t="s">
        <v>1</v>
      </c>
      <c r="J3" s="133" t="s">
        <v>56</v>
      </c>
    </row>
    <row r="4" spans="1:10" ht="15" customHeight="1">
      <c r="A4" s="187"/>
      <c r="B4" s="187"/>
      <c r="C4" s="188" t="s">
        <v>121</v>
      </c>
      <c r="D4" s="189" t="str">
        <f>OtDateTxt</f>
        <v>1 октября2016 г.</v>
      </c>
      <c r="E4" s="187"/>
      <c r="F4" s="187"/>
      <c r="G4" s="187"/>
      <c r="H4" s="187"/>
      <c r="I4" s="132" t="s">
        <v>2</v>
      </c>
      <c r="J4" s="190">
        <f>OtDate</f>
        <v>42644</v>
      </c>
    </row>
    <row r="5" spans="1:10" s="137" customFormat="1" ht="15" customHeight="1">
      <c r="A5" s="208" t="s">
        <v>57</v>
      </c>
      <c r="B5" s="191" t="str">
        <f>OtUch</f>
        <v>МБОУ СОШ№14</v>
      </c>
      <c r="C5" s="134"/>
      <c r="D5" s="134"/>
      <c r="E5" s="135"/>
      <c r="F5" s="135"/>
      <c r="G5" s="135"/>
      <c r="H5" s="135"/>
      <c r="I5" s="136" t="s">
        <v>58</v>
      </c>
      <c r="J5" s="194">
        <f>OkpoUc</f>
      </c>
    </row>
    <row r="6" spans="1:10" s="137" customFormat="1" ht="15" customHeight="1">
      <c r="A6" s="208" t="s">
        <v>59</v>
      </c>
      <c r="C6" s="134"/>
      <c r="D6" s="134"/>
      <c r="E6" s="135"/>
      <c r="F6" s="135"/>
      <c r="G6" s="135"/>
      <c r="H6" s="135"/>
      <c r="I6" s="136"/>
      <c r="J6" s="194"/>
    </row>
    <row r="7" spans="1:10" s="137" customFormat="1" ht="15" customHeight="1">
      <c r="A7" s="208" t="s">
        <v>60</v>
      </c>
      <c r="B7" s="191" t="str">
        <f>OtOrg</f>
        <v>МБОУ СОШ№14</v>
      </c>
      <c r="C7" s="134"/>
      <c r="D7" s="134"/>
      <c r="E7" s="135"/>
      <c r="F7" s="135"/>
      <c r="G7" s="135"/>
      <c r="H7" s="135"/>
      <c r="I7" s="138" t="s">
        <v>146</v>
      </c>
      <c r="J7" s="194">
        <f>OKATO</f>
        <v>0</v>
      </c>
    </row>
    <row r="8" spans="1:10" ht="15" customHeight="1">
      <c r="A8" s="209" t="s">
        <v>61</v>
      </c>
      <c r="B8" s="192"/>
      <c r="C8" s="139"/>
      <c r="D8" s="139"/>
      <c r="E8" s="140"/>
      <c r="F8" s="140"/>
      <c r="G8" s="140"/>
      <c r="H8" s="140"/>
      <c r="I8" s="141" t="s">
        <v>58</v>
      </c>
      <c r="J8" s="195">
        <f>OtOkpo</f>
      </c>
    </row>
    <row r="9" spans="1:10" ht="15" customHeight="1">
      <c r="A9" s="209" t="s">
        <v>62</v>
      </c>
      <c r="B9" s="193" t="str">
        <f>OtRasp</f>
        <v>МБОУ СОШ№14</v>
      </c>
      <c r="C9" s="143"/>
      <c r="D9" s="143"/>
      <c r="E9" s="144"/>
      <c r="F9" s="144"/>
      <c r="G9" s="144"/>
      <c r="H9" s="144"/>
      <c r="I9" s="141" t="s">
        <v>63</v>
      </c>
      <c r="J9" s="195" t="str">
        <f>GLV</f>
        <v>933</v>
      </c>
    </row>
    <row r="10" spans="1:10" ht="15" customHeight="1">
      <c r="A10" s="209" t="s">
        <v>64</v>
      </c>
      <c r="B10" s="145" t="s">
        <v>149</v>
      </c>
      <c r="C10" s="143"/>
      <c r="D10" s="143"/>
      <c r="E10" s="144"/>
      <c r="F10" s="144"/>
      <c r="G10" s="144"/>
      <c r="H10" s="144"/>
      <c r="I10" s="141"/>
      <c r="J10" s="142" t="s">
        <v>5</v>
      </c>
    </row>
    <row r="11" spans="1:10" ht="15" customHeight="1">
      <c r="A11" s="209" t="s">
        <v>65</v>
      </c>
      <c r="B11" s="139"/>
      <c r="C11" s="139"/>
      <c r="D11" s="139"/>
      <c r="E11" s="140"/>
      <c r="F11" s="140"/>
      <c r="G11" s="140"/>
      <c r="H11" s="140"/>
      <c r="I11" s="141"/>
      <c r="J11" s="142"/>
    </row>
    <row r="12" spans="1:10" ht="15" customHeight="1" thickBot="1">
      <c r="A12" s="209" t="s">
        <v>66</v>
      </c>
      <c r="C12" s="139"/>
      <c r="D12" s="139"/>
      <c r="E12" s="140"/>
      <c r="F12" s="140"/>
      <c r="G12" s="140"/>
      <c r="H12" s="140"/>
      <c r="I12" s="141" t="s">
        <v>67</v>
      </c>
      <c r="J12" s="146" t="s">
        <v>68</v>
      </c>
    </row>
    <row r="13" spans="2:10" ht="15" customHeight="1">
      <c r="B13" s="148"/>
      <c r="C13" s="148"/>
      <c r="D13" s="149" t="s">
        <v>69</v>
      </c>
      <c r="E13" s="140"/>
      <c r="G13" s="140"/>
      <c r="H13" s="140"/>
      <c r="I13" s="140"/>
      <c r="J13" s="268"/>
    </row>
    <row r="14" spans="1:10" ht="5.25" customHeight="1">
      <c r="A14" s="152"/>
      <c r="B14" s="152"/>
      <c r="C14" s="152"/>
      <c r="D14" s="153"/>
      <c r="E14" s="154"/>
      <c r="F14" s="154"/>
      <c r="G14" s="154"/>
      <c r="H14" s="154"/>
      <c r="I14" s="154"/>
      <c r="J14" s="155"/>
    </row>
    <row r="15" spans="1:10" s="4" customFormat="1" ht="14.25" customHeight="1">
      <c r="A15" s="439" t="s">
        <v>33</v>
      </c>
      <c r="B15" s="439" t="s">
        <v>3</v>
      </c>
      <c r="C15" s="439" t="s">
        <v>4</v>
      </c>
      <c r="D15" s="442" t="s">
        <v>142</v>
      </c>
      <c r="E15" s="444" t="s">
        <v>70</v>
      </c>
      <c r="F15" s="445"/>
      <c r="G15" s="445"/>
      <c r="H15" s="445"/>
      <c r="I15" s="446"/>
      <c r="J15" s="442" t="s">
        <v>145</v>
      </c>
    </row>
    <row r="16" spans="1:10" s="4" customFormat="1" ht="23.25" customHeight="1">
      <c r="A16" s="440"/>
      <c r="B16" s="440"/>
      <c r="C16" s="440"/>
      <c r="D16" s="443"/>
      <c r="E16" s="31" t="s">
        <v>71</v>
      </c>
      <c r="F16" s="31" t="s">
        <v>72</v>
      </c>
      <c r="G16" s="32" t="s">
        <v>143</v>
      </c>
      <c r="H16" s="30" t="s">
        <v>144</v>
      </c>
      <c r="I16" s="31" t="s">
        <v>49</v>
      </c>
      <c r="J16" s="443"/>
    </row>
    <row r="17" spans="1:15" ht="12" customHeight="1" thickBot="1">
      <c r="A17" s="33">
        <v>1</v>
      </c>
      <c r="B17" s="5">
        <v>2</v>
      </c>
      <c r="C17" s="5">
        <v>3</v>
      </c>
      <c r="D17" s="34" t="s">
        <v>73</v>
      </c>
      <c r="E17" s="35" t="s">
        <v>74</v>
      </c>
      <c r="F17" s="34" t="s">
        <v>5</v>
      </c>
      <c r="G17" s="34" t="s">
        <v>6</v>
      </c>
      <c r="H17" s="34" t="s">
        <v>75</v>
      </c>
      <c r="I17" s="34" t="s">
        <v>76</v>
      </c>
      <c r="J17" s="34" t="s">
        <v>52</v>
      </c>
      <c r="K17" s="4"/>
      <c r="L17" s="4"/>
      <c r="M17" s="4"/>
      <c r="N17" s="4"/>
      <c r="O17" s="4"/>
    </row>
    <row r="18" spans="1:15" s="406" customFormat="1" ht="15" customHeight="1">
      <c r="A18" s="36" t="s">
        <v>233</v>
      </c>
      <c r="B18" s="325" t="s">
        <v>7</v>
      </c>
      <c r="C18" s="326"/>
      <c r="D18" s="327">
        <v>0</v>
      </c>
      <c r="E18" s="327">
        <v>0</v>
      </c>
      <c r="F18" s="327">
        <v>0</v>
      </c>
      <c r="G18" s="411">
        <v>0</v>
      </c>
      <c r="H18" s="327">
        <v>0</v>
      </c>
      <c r="I18" s="327">
        <v>0</v>
      </c>
      <c r="J18" s="328">
        <v>0</v>
      </c>
      <c r="K18" s="329"/>
      <c r="L18" s="329"/>
      <c r="M18" s="329"/>
      <c r="N18" s="329"/>
      <c r="O18" s="329"/>
    </row>
    <row r="19" spans="1:15" ht="14.25" customHeight="1">
      <c r="A19" s="37" t="s">
        <v>9</v>
      </c>
      <c r="B19" s="38" t="s">
        <v>10</v>
      </c>
      <c r="C19" s="39" t="s">
        <v>11</v>
      </c>
      <c r="D19" s="392">
        <v>0</v>
      </c>
      <c r="E19" s="392">
        <v>0</v>
      </c>
      <c r="F19" s="392">
        <v>0</v>
      </c>
      <c r="G19" s="392">
        <v>0</v>
      </c>
      <c r="H19" s="392">
        <v>0</v>
      </c>
      <c r="I19" s="392">
        <v>0</v>
      </c>
      <c r="J19" s="395">
        <v>0</v>
      </c>
      <c r="K19" s="4"/>
      <c r="L19" s="4"/>
      <c r="M19" s="4"/>
      <c r="N19" s="4"/>
      <c r="O19" s="4"/>
    </row>
    <row r="20" spans="1:15" ht="14.25" customHeight="1">
      <c r="A20" s="37" t="s">
        <v>12</v>
      </c>
      <c r="B20" s="38" t="s">
        <v>13</v>
      </c>
      <c r="C20" s="39" t="s">
        <v>14</v>
      </c>
      <c r="D20" s="393">
        <v>0</v>
      </c>
      <c r="E20" s="393">
        <v>0</v>
      </c>
      <c r="F20" s="393">
        <v>0</v>
      </c>
      <c r="G20" s="393">
        <v>0</v>
      </c>
      <c r="H20" s="393">
        <v>0</v>
      </c>
      <c r="I20" s="393">
        <v>0</v>
      </c>
      <c r="J20" s="398">
        <v>0</v>
      </c>
      <c r="K20" s="4"/>
      <c r="L20" s="4"/>
      <c r="M20" s="4"/>
      <c r="N20" s="4"/>
      <c r="O20" s="4"/>
    </row>
    <row r="21" spans="1:15" ht="24" customHeight="1">
      <c r="A21" s="37" t="s">
        <v>77</v>
      </c>
      <c r="B21" s="38" t="s">
        <v>15</v>
      </c>
      <c r="C21" s="39" t="s">
        <v>16</v>
      </c>
      <c r="D21" s="393">
        <v>0</v>
      </c>
      <c r="E21" s="393">
        <v>0</v>
      </c>
      <c r="F21" s="393">
        <v>0</v>
      </c>
      <c r="G21" s="393">
        <v>0</v>
      </c>
      <c r="H21" s="393">
        <v>0</v>
      </c>
      <c r="I21" s="393">
        <v>0</v>
      </c>
      <c r="J21" s="398">
        <v>0</v>
      </c>
      <c r="K21" s="4"/>
      <c r="L21" s="4"/>
      <c r="M21" s="4"/>
      <c r="N21" s="4"/>
      <c r="O21" s="4"/>
    </row>
    <row r="22" spans="1:15" s="406" customFormat="1" ht="14.25" customHeight="1">
      <c r="A22" s="330" t="s">
        <v>17</v>
      </c>
      <c r="B22" s="331" t="s">
        <v>18</v>
      </c>
      <c r="C22" s="332" t="s">
        <v>19</v>
      </c>
      <c r="D22" s="411">
        <v>0</v>
      </c>
      <c r="E22" s="411">
        <v>0</v>
      </c>
      <c r="F22" s="411">
        <v>0</v>
      </c>
      <c r="G22" s="411">
        <v>0</v>
      </c>
      <c r="H22" s="411">
        <v>0</v>
      </c>
      <c r="I22" s="411">
        <v>0</v>
      </c>
      <c r="J22" s="412">
        <v>0</v>
      </c>
      <c r="K22" s="329"/>
      <c r="L22" s="329"/>
      <c r="M22" s="329"/>
      <c r="N22" s="329"/>
      <c r="O22" s="329"/>
    </row>
    <row r="23" spans="1:15" ht="12" customHeight="1">
      <c r="A23" s="45" t="s">
        <v>20</v>
      </c>
      <c r="B23" s="40"/>
      <c r="C23" s="41"/>
      <c r="D23" s="198"/>
      <c r="E23" s="199"/>
      <c r="F23" s="198"/>
      <c r="G23" s="198"/>
      <c r="H23" s="198"/>
      <c r="I23" s="196"/>
      <c r="J23" s="197"/>
      <c r="K23" s="4"/>
      <c r="L23" s="4"/>
      <c r="M23" s="4"/>
      <c r="N23" s="4"/>
      <c r="O23" s="4"/>
    </row>
    <row r="24" spans="1:15" ht="22.5" customHeight="1">
      <c r="A24" s="43" t="s">
        <v>78</v>
      </c>
      <c r="B24" s="44" t="s">
        <v>21</v>
      </c>
      <c r="C24" s="39" t="s">
        <v>22</v>
      </c>
      <c r="D24" s="407">
        <v>0</v>
      </c>
      <c r="E24" s="407">
        <v>0</v>
      </c>
      <c r="F24" s="407">
        <v>0</v>
      </c>
      <c r="G24" s="407">
        <v>0</v>
      </c>
      <c r="H24" s="407">
        <v>0</v>
      </c>
      <c r="I24" s="407">
        <v>0</v>
      </c>
      <c r="J24" s="409">
        <v>0</v>
      </c>
      <c r="K24" s="4"/>
      <c r="L24" s="4"/>
      <c r="M24" s="4"/>
      <c r="N24" s="4"/>
      <c r="O24" s="4"/>
    </row>
    <row r="25" spans="1:15" ht="14.25" customHeight="1">
      <c r="A25" s="43" t="s">
        <v>23</v>
      </c>
      <c r="B25" s="38" t="s">
        <v>24</v>
      </c>
      <c r="C25" s="39" t="s">
        <v>25</v>
      </c>
      <c r="D25" s="408">
        <v>0</v>
      </c>
      <c r="E25" s="408">
        <v>0</v>
      </c>
      <c r="F25" s="408">
        <v>0</v>
      </c>
      <c r="G25" s="408">
        <v>0</v>
      </c>
      <c r="H25" s="408">
        <v>0</v>
      </c>
      <c r="I25" s="408">
        <v>0</v>
      </c>
      <c r="J25" s="410">
        <v>0</v>
      </c>
      <c r="K25" s="4"/>
      <c r="L25" s="4"/>
      <c r="M25" s="4"/>
      <c r="N25" s="4"/>
      <c r="O25" s="4"/>
    </row>
    <row r="26" spans="1:15" s="406" customFormat="1" ht="15.75" customHeight="1">
      <c r="A26" s="330" t="s">
        <v>26</v>
      </c>
      <c r="B26" s="331" t="s">
        <v>27</v>
      </c>
      <c r="C26" s="332" t="s">
        <v>79</v>
      </c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4">
        <v>0</v>
      </c>
      <c r="K26" s="329"/>
      <c r="L26" s="329"/>
      <c r="M26" s="329"/>
      <c r="N26" s="329"/>
      <c r="O26" s="329"/>
    </row>
    <row r="27" spans="1:15" ht="12" customHeight="1">
      <c r="A27" s="45" t="s">
        <v>20</v>
      </c>
      <c r="B27" s="40"/>
      <c r="C27" s="41"/>
      <c r="D27" s="198"/>
      <c r="E27" s="199"/>
      <c r="F27" s="198"/>
      <c r="G27" s="198"/>
      <c r="H27" s="198"/>
      <c r="I27" s="196"/>
      <c r="J27" s="200"/>
      <c r="K27" s="4"/>
      <c r="L27" s="4"/>
      <c r="M27" s="4"/>
      <c r="N27" s="4"/>
      <c r="O27" s="4"/>
    </row>
    <row r="28" spans="1:15" ht="14.25" customHeight="1">
      <c r="A28" s="43" t="s">
        <v>80</v>
      </c>
      <c r="B28" s="44" t="s">
        <v>28</v>
      </c>
      <c r="C28" s="39" t="s">
        <v>34</v>
      </c>
      <c r="D28" s="407">
        <v>0</v>
      </c>
      <c r="E28" s="407">
        <v>0</v>
      </c>
      <c r="F28" s="407">
        <v>0</v>
      </c>
      <c r="G28" s="407">
        <v>0</v>
      </c>
      <c r="H28" s="407">
        <v>0</v>
      </c>
      <c r="I28" s="407">
        <v>0</v>
      </c>
      <c r="J28" s="409">
        <v>0</v>
      </c>
      <c r="K28" s="4"/>
      <c r="L28" s="4"/>
      <c r="M28" s="4"/>
      <c r="N28" s="4"/>
      <c r="O28" s="4"/>
    </row>
    <row r="29" spans="1:15" ht="14.25" customHeight="1">
      <c r="A29" s="43" t="s">
        <v>81</v>
      </c>
      <c r="B29" s="44" t="s">
        <v>29</v>
      </c>
      <c r="C29" s="39" t="s">
        <v>35</v>
      </c>
      <c r="D29" s="408">
        <v>0</v>
      </c>
      <c r="E29" s="408">
        <v>0</v>
      </c>
      <c r="F29" s="408">
        <v>0</v>
      </c>
      <c r="G29" s="408">
        <v>0</v>
      </c>
      <c r="H29" s="408">
        <v>0</v>
      </c>
      <c r="I29" s="408">
        <v>0</v>
      </c>
      <c r="J29" s="410">
        <v>0</v>
      </c>
      <c r="K29" s="4"/>
      <c r="L29" s="4"/>
      <c r="M29" s="4"/>
      <c r="N29" s="4"/>
      <c r="O29" s="4"/>
    </row>
    <row r="30" spans="1:15" ht="14.25" customHeight="1">
      <c r="A30" s="43" t="s">
        <v>82</v>
      </c>
      <c r="B30" s="44" t="s">
        <v>51</v>
      </c>
      <c r="C30" s="39" t="s">
        <v>36</v>
      </c>
      <c r="D30" s="408">
        <v>0</v>
      </c>
      <c r="E30" s="408">
        <v>0</v>
      </c>
      <c r="F30" s="408">
        <v>0</v>
      </c>
      <c r="G30" s="408">
        <v>0</v>
      </c>
      <c r="H30" s="408">
        <v>0</v>
      </c>
      <c r="I30" s="408">
        <v>0</v>
      </c>
      <c r="J30" s="410">
        <v>0</v>
      </c>
      <c r="K30" s="4"/>
      <c r="L30" s="4"/>
      <c r="M30" s="4"/>
      <c r="N30" s="4"/>
      <c r="O30" s="4"/>
    </row>
    <row r="31" spans="1:15" ht="14.25" customHeight="1">
      <c r="A31" s="43" t="s">
        <v>83</v>
      </c>
      <c r="B31" s="44" t="s">
        <v>84</v>
      </c>
      <c r="C31" s="39" t="s">
        <v>37</v>
      </c>
      <c r="D31" s="408">
        <v>0</v>
      </c>
      <c r="E31" s="408">
        <v>0</v>
      </c>
      <c r="F31" s="408">
        <v>0</v>
      </c>
      <c r="G31" s="408">
        <v>0</v>
      </c>
      <c r="H31" s="408">
        <v>0</v>
      </c>
      <c r="I31" s="408">
        <v>0</v>
      </c>
      <c r="J31" s="410">
        <v>0</v>
      </c>
      <c r="K31" s="4"/>
      <c r="L31" s="4"/>
      <c r="M31" s="4"/>
      <c r="N31" s="4"/>
      <c r="O31" s="4"/>
    </row>
    <row r="32" spans="1:15" ht="15.75" customHeight="1" thickBot="1">
      <c r="A32" s="46" t="s">
        <v>30</v>
      </c>
      <c r="B32" s="47" t="s">
        <v>8</v>
      </c>
      <c r="C32" s="277" t="s">
        <v>31</v>
      </c>
      <c r="D32" s="294">
        <v>0</v>
      </c>
      <c r="E32" s="294">
        <v>0</v>
      </c>
      <c r="F32" s="311">
        <v>0</v>
      </c>
      <c r="G32" s="394">
        <v>0</v>
      </c>
      <c r="H32" s="311">
        <v>0</v>
      </c>
      <c r="I32" s="315">
        <v>0</v>
      </c>
      <c r="J32" s="319">
        <v>0</v>
      </c>
      <c r="K32" s="4"/>
      <c r="L32" s="4"/>
      <c r="M32" s="4"/>
      <c r="N32" s="4"/>
      <c r="O32" s="4"/>
    </row>
    <row r="33" spans="1:15" ht="8.25" customHeight="1">
      <c r="A33" s="4"/>
      <c r="B33" s="22"/>
      <c r="C33" s="22"/>
      <c r="D33" s="22"/>
      <c r="E33" s="15"/>
      <c r="F33" s="15"/>
      <c r="G33" s="15"/>
      <c r="H33" s="15"/>
      <c r="I33" s="24"/>
      <c r="J33" s="60"/>
      <c r="K33" s="4"/>
      <c r="L33" s="4"/>
      <c r="M33" s="4"/>
      <c r="N33" s="4"/>
      <c r="O33" s="4"/>
    </row>
    <row r="34" spans="1:10" s="4" customFormat="1" ht="15" customHeight="1">
      <c r="A34" s="48"/>
      <c r="B34" s="48"/>
      <c r="C34" s="48"/>
      <c r="D34" s="49" t="s">
        <v>85</v>
      </c>
      <c r="E34" s="50"/>
      <c r="F34" s="50"/>
      <c r="G34" s="50"/>
      <c r="H34" s="50"/>
      <c r="I34" s="15"/>
      <c r="J34" s="210" t="s">
        <v>86</v>
      </c>
    </row>
    <row r="35" spans="1:10" s="4" customFormat="1" ht="9.75" customHeight="1">
      <c r="A35" s="18"/>
      <c r="B35" s="51"/>
      <c r="C35" s="51"/>
      <c r="D35" s="52"/>
      <c r="E35" s="52"/>
      <c r="F35" s="53"/>
      <c r="G35" s="53"/>
      <c r="H35" s="52"/>
      <c r="I35" s="28"/>
      <c r="J35" s="52"/>
    </row>
    <row r="36" spans="1:10" s="4" customFormat="1" ht="14.25" customHeight="1">
      <c r="A36" s="439" t="s">
        <v>33</v>
      </c>
      <c r="B36" s="439" t="s">
        <v>3</v>
      </c>
      <c r="C36" s="439" t="s">
        <v>4</v>
      </c>
      <c r="D36" s="442" t="s">
        <v>142</v>
      </c>
      <c r="E36" s="444" t="s">
        <v>70</v>
      </c>
      <c r="F36" s="445"/>
      <c r="G36" s="445"/>
      <c r="H36" s="445"/>
      <c r="I36" s="446"/>
      <c r="J36" s="442" t="s">
        <v>145</v>
      </c>
    </row>
    <row r="37" spans="1:10" s="4" customFormat="1" ht="23.25" customHeight="1">
      <c r="A37" s="440"/>
      <c r="B37" s="441"/>
      <c r="C37" s="441"/>
      <c r="D37" s="443"/>
      <c r="E37" s="31" t="s">
        <v>71</v>
      </c>
      <c r="F37" s="31" t="s">
        <v>72</v>
      </c>
      <c r="G37" s="32" t="s">
        <v>143</v>
      </c>
      <c r="H37" s="30" t="s">
        <v>144</v>
      </c>
      <c r="I37" s="31" t="s">
        <v>49</v>
      </c>
      <c r="J37" s="443"/>
    </row>
    <row r="38" spans="1:10" s="4" customFormat="1" ht="12" customHeight="1" thickBot="1">
      <c r="A38" s="33">
        <v>1</v>
      </c>
      <c r="B38" s="5">
        <v>2</v>
      </c>
      <c r="C38" s="5">
        <v>3</v>
      </c>
      <c r="D38" s="34" t="s">
        <v>73</v>
      </c>
      <c r="E38" s="35" t="s">
        <v>74</v>
      </c>
      <c r="F38" s="34" t="s">
        <v>5</v>
      </c>
      <c r="G38" s="34" t="s">
        <v>6</v>
      </c>
      <c r="H38" s="34" t="s">
        <v>75</v>
      </c>
      <c r="I38" s="34" t="s">
        <v>76</v>
      </c>
      <c r="J38" s="34" t="s">
        <v>52</v>
      </c>
    </row>
    <row r="39" spans="1:10" s="329" customFormat="1" ht="15" customHeight="1">
      <c r="A39" s="54" t="s">
        <v>234</v>
      </c>
      <c r="B39" s="337" t="s">
        <v>32</v>
      </c>
      <c r="C39" s="338"/>
      <c r="D39" s="339">
        <v>0</v>
      </c>
      <c r="E39" s="339">
        <v>0</v>
      </c>
      <c r="F39" s="339">
        <v>0</v>
      </c>
      <c r="G39" s="339">
        <v>0</v>
      </c>
      <c r="H39" s="339">
        <v>0</v>
      </c>
      <c r="I39" s="335">
        <v>0</v>
      </c>
      <c r="J39" s="328">
        <v>0</v>
      </c>
    </row>
    <row r="40" spans="1:10" s="329" customFormat="1" ht="22.5" customHeight="1">
      <c r="A40" s="257" t="s">
        <v>160</v>
      </c>
      <c r="B40" s="340" t="s">
        <v>32</v>
      </c>
      <c r="C40" s="341" t="s">
        <v>8</v>
      </c>
      <c r="D40" s="342">
        <v>0</v>
      </c>
      <c r="E40" s="342">
        <v>0</v>
      </c>
      <c r="F40" s="342">
        <v>0</v>
      </c>
      <c r="G40" s="342">
        <v>0</v>
      </c>
      <c r="H40" s="342">
        <v>0</v>
      </c>
      <c r="I40" s="335">
        <v>0</v>
      </c>
      <c r="J40" s="336">
        <v>0</v>
      </c>
    </row>
    <row r="41" spans="1:10" s="329" customFormat="1" ht="21.75">
      <c r="A41" s="256" t="s">
        <v>161</v>
      </c>
      <c r="B41" s="343" t="s">
        <v>32</v>
      </c>
      <c r="C41" s="344" t="s">
        <v>159</v>
      </c>
      <c r="D41" s="342">
        <v>0</v>
      </c>
      <c r="E41" s="345">
        <v>0</v>
      </c>
      <c r="F41" s="342">
        <v>0</v>
      </c>
      <c r="G41" s="342">
        <v>0</v>
      </c>
      <c r="H41" s="342">
        <v>0</v>
      </c>
      <c r="I41" s="335">
        <v>0</v>
      </c>
      <c r="J41" s="346">
        <v>0</v>
      </c>
    </row>
    <row r="42" spans="1:10" s="4" customFormat="1" ht="12.75">
      <c r="A42" s="279" t="s">
        <v>226</v>
      </c>
      <c r="B42" s="58" t="s">
        <v>32</v>
      </c>
      <c r="C42" s="57">
        <v>111</v>
      </c>
      <c r="D42" s="295">
        <v>0</v>
      </c>
      <c r="E42" s="298">
        <v>0</v>
      </c>
      <c r="F42" s="295">
        <v>0</v>
      </c>
      <c r="G42" s="295">
        <v>0</v>
      </c>
      <c r="H42" s="295">
        <v>0</v>
      </c>
      <c r="I42" s="310">
        <v>0</v>
      </c>
      <c r="J42" s="317">
        <v>0</v>
      </c>
    </row>
    <row r="43" spans="1:10" s="4" customFormat="1" ht="22.5">
      <c r="A43" s="279" t="s">
        <v>227</v>
      </c>
      <c r="B43" s="58" t="s">
        <v>32</v>
      </c>
      <c r="C43" s="57">
        <v>112</v>
      </c>
      <c r="D43" s="295">
        <v>0</v>
      </c>
      <c r="E43" s="298">
        <v>0</v>
      </c>
      <c r="F43" s="295">
        <v>0</v>
      </c>
      <c r="G43" s="295">
        <v>0</v>
      </c>
      <c r="H43" s="295">
        <v>0</v>
      </c>
      <c r="I43" s="310">
        <v>0</v>
      </c>
      <c r="J43" s="317">
        <v>0</v>
      </c>
    </row>
    <row r="44" spans="1:10" s="4" customFormat="1" ht="33.75">
      <c r="A44" s="279" t="s">
        <v>228</v>
      </c>
      <c r="B44" s="58" t="s">
        <v>32</v>
      </c>
      <c r="C44" s="57">
        <v>113</v>
      </c>
      <c r="D44" s="295">
        <v>0</v>
      </c>
      <c r="E44" s="295">
        <v>0</v>
      </c>
      <c r="F44" s="295">
        <v>0</v>
      </c>
      <c r="G44" s="295">
        <v>0</v>
      </c>
      <c r="H44" s="295">
        <v>0</v>
      </c>
      <c r="I44" s="310">
        <v>0</v>
      </c>
      <c r="J44" s="317">
        <v>0</v>
      </c>
    </row>
    <row r="45" spans="1:10" s="4" customFormat="1" ht="33.75">
      <c r="A45" s="279" t="s">
        <v>229</v>
      </c>
      <c r="B45" s="56" t="s">
        <v>32</v>
      </c>
      <c r="C45" s="57">
        <v>119</v>
      </c>
      <c r="D45" s="295">
        <v>0</v>
      </c>
      <c r="E45" s="298">
        <v>0</v>
      </c>
      <c r="F45" s="295">
        <v>0</v>
      </c>
      <c r="G45" s="295">
        <v>0</v>
      </c>
      <c r="H45" s="295">
        <v>0</v>
      </c>
      <c r="I45" s="310">
        <v>0</v>
      </c>
      <c r="J45" s="320">
        <v>0</v>
      </c>
    </row>
    <row r="46" spans="1:10" s="329" customFormat="1" ht="32.25">
      <c r="A46" s="280" t="s">
        <v>162</v>
      </c>
      <c r="B46" s="347" t="s">
        <v>32</v>
      </c>
      <c r="C46" s="348">
        <v>130</v>
      </c>
      <c r="D46" s="342">
        <v>0</v>
      </c>
      <c r="E46" s="342">
        <v>0</v>
      </c>
      <c r="F46" s="342">
        <v>0</v>
      </c>
      <c r="G46" s="342">
        <v>0</v>
      </c>
      <c r="H46" s="342">
        <v>0</v>
      </c>
      <c r="I46" s="335">
        <v>0</v>
      </c>
      <c r="J46" s="333">
        <v>0</v>
      </c>
    </row>
    <row r="47" spans="1:10" s="4" customFormat="1" ht="22.5">
      <c r="A47" s="281" t="s">
        <v>163</v>
      </c>
      <c r="B47" s="58" t="s">
        <v>32</v>
      </c>
      <c r="C47" s="231">
        <v>131</v>
      </c>
      <c r="D47" s="295">
        <v>0</v>
      </c>
      <c r="E47" s="298">
        <v>0</v>
      </c>
      <c r="F47" s="295">
        <v>0</v>
      </c>
      <c r="G47" s="295">
        <v>0</v>
      </c>
      <c r="H47" s="295">
        <v>0</v>
      </c>
      <c r="I47" s="310">
        <v>0</v>
      </c>
      <c r="J47" s="320">
        <v>0</v>
      </c>
    </row>
    <row r="48" spans="1:10" s="4" customFormat="1" ht="33.75">
      <c r="A48" s="281" t="s">
        <v>164</v>
      </c>
      <c r="B48" s="58" t="s">
        <v>32</v>
      </c>
      <c r="C48" s="57" t="s">
        <v>213</v>
      </c>
      <c r="D48" s="295">
        <v>0</v>
      </c>
      <c r="E48" s="298">
        <v>0</v>
      </c>
      <c r="F48" s="295">
        <v>0</v>
      </c>
      <c r="G48" s="295">
        <v>0</v>
      </c>
      <c r="H48" s="295">
        <v>0</v>
      </c>
      <c r="I48" s="310">
        <v>0</v>
      </c>
      <c r="J48" s="317">
        <v>0</v>
      </c>
    </row>
    <row r="49" spans="1:10" s="4" customFormat="1" ht="22.5">
      <c r="A49" s="281" t="s">
        <v>165</v>
      </c>
      <c r="B49" s="58" t="s">
        <v>32</v>
      </c>
      <c r="C49" s="57">
        <v>134</v>
      </c>
      <c r="D49" s="295">
        <v>0</v>
      </c>
      <c r="E49" s="295">
        <v>0</v>
      </c>
      <c r="F49" s="295">
        <v>0</v>
      </c>
      <c r="G49" s="295">
        <v>0</v>
      </c>
      <c r="H49" s="295">
        <v>0</v>
      </c>
      <c r="I49" s="310">
        <v>0</v>
      </c>
      <c r="J49" s="317">
        <v>0</v>
      </c>
    </row>
    <row r="50" spans="1:10" s="4" customFormat="1" ht="33.75">
      <c r="A50" s="281" t="s">
        <v>208</v>
      </c>
      <c r="B50" s="56" t="s">
        <v>32</v>
      </c>
      <c r="C50" s="57" t="s">
        <v>207</v>
      </c>
      <c r="D50" s="295">
        <v>0</v>
      </c>
      <c r="E50" s="298">
        <v>0</v>
      </c>
      <c r="F50" s="295">
        <v>0</v>
      </c>
      <c r="G50" s="295">
        <v>0</v>
      </c>
      <c r="H50" s="295">
        <v>0</v>
      </c>
      <c r="I50" s="310">
        <v>0</v>
      </c>
      <c r="J50" s="317">
        <v>0</v>
      </c>
    </row>
    <row r="51" spans="1:10" s="329" customFormat="1" ht="22.5">
      <c r="A51" s="282" t="s">
        <v>230</v>
      </c>
      <c r="B51" s="343" t="s">
        <v>32</v>
      </c>
      <c r="C51" s="344">
        <v>200</v>
      </c>
      <c r="D51" s="342">
        <v>0</v>
      </c>
      <c r="E51" s="342">
        <v>0</v>
      </c>
      <c r="F51" s="342">
        <v>0</v>
      </c>
      <c r="G51" s="342">
        <v>0</v>
      </c>
      <c r="H51" s="342">
        <v>0</v>
      </c>
      <c r="I51" s="335">
        <v>0</v>
      </c>
      <c r="J51" s="336">
        <v>0</v>
      </c>
    </row>
    <row r="52" spans="1:10" s="329" customFormat="1" ht="63.75">
      <c r="A52" s="283" t="s">
        <v>166</v>
      </c>
      <c r="B52" s="343" t="s">
        <v>32</v>
      </c>
      <c r="C52" s="344">
        <v>220</v>
      </c>
      <c r="D52" s="342">
        <v>0</v>
      </c>
      <c r="E52" s="342">
        <v>0</v>
      </c>
      <c r="F52" s="342">
        <v>0</v>
      </c>
      <c r="G52" s="342">
        <v>0</v>
      </c>
      <c r="H52" s="342">
        <v>0</v>
      </c>
      <c r="I52" s="335">
        <v>0</v>
      </c>
      <c r="J52" s="333">
        <v>0</v>
      </c>
    </row>
    <row r="53" spans="1:10" s="4" customFormat="1" ht="25.5" customHeight="1">
      <c r="A53" s="281" t="s">
        <v>167</v>
      </c>
      <c r="B53" s="56" t="s">
        <v>32</v>
      </c>
      <c r="C53" s="57">
        <v>221</v>
      </c>
      <c r="D53" s="295">
        <v>0</v>
      </c>
      <c r="E53" s="298">
        <v>0</v>
      </c>
      <c r="F53" s="295">
        <v>0</v>
      </c>
      <c r="G53" s="295">
        <v>0</v>
      </c>
      <c r="H53" s="295">
        <v>0</v>
      </c>
      <c r="I53" s="310">
        <v>0</v>
      </c>
      <c r="J53" s="318">
        <v>0</v>
      </c>
    </row>
    <row r="54" spans="1:10" s="4" customFormat="1" ht="24.75" customHeight="1">
      <c r="A54" s="281" t="s">
        <v>168</v>
      </c>
      <c r="B54" s="56" t="s">
        <v>32</v>
      </c>
      <c r="C54" s="57">
        <v>222</v>
      </c>
      <c r="D54" s="295">
        <v>0</v>
      </c>
      <c r="E54" s="298">
        <v>0</v>
      </c>
      <c r="F54" s="295">
        <v>0</v>
      </c>
      <c r="G54" s="295">
        <v>0</v>
      </c>
      <c r="H54" s="295">
        <v>0</v>
      </c>
      <c r="I54" s="310">
        <v>0</v>
      </c>
      <c r="J54" s="317">
        <v>0</v>
      </c>
    </row>
    <row r="55" spans="1:10" s="4" customFormat="1" ht="22.5">
      <c r="A55" s="281" t="s">
        <v>169</v>
      </c>
      <c r="B55" s="55" t="s">
        <v>32</v>
      </c>
      <c r="C55" s="230">
        <v>223</v>
      </c>
      <c r="D55" s="296">
        <v>0</v>
      </c>
      <c r="E55" s="306">
        <v>0</v>
      </c>
      <c r="F55" s="296">
        <v>0</v>
      </c>
      <c r="G55" s="296">
        <v>0</v>
      </c>
      <c r="H55" s="296">
        <v>0</v>
      </c>
      <c r="I55" s="316">
        <v>0</v>
      </c>
      <c r="J55" s="321">
        <v>0</v>
      </c>
    </row>
    <row r="56" spans="1:10" s="4" customFormat="1" ht="22.5">
      <c r="A56" s="281" t="s">
        <v>170</v>
      </c>
      <c r="B56" s="55" t="s">
        <v>32</v>
      </c>
      <c r="C56" s="230">
        <v>224</v>
      </c>
      <c r="D56" s="296">
        <v>0</v>
      </c>
      <c r="E56" s="306">
        <v>0</v>
      </c>
      <c r="F56" s="296">
        <v>0</v>
      </c>
      <c r="G56" s="296">
        <v>0</v>
      </c>
      <c r="H56" s="296">
        <v>0</v>
      </c>
      <c r="I56" s="316">
        <v>0</v>
      </c>
      <c r="J56" s="321">
        <v>0</v>
      </c>
    </row>
    <row r="57" spans="1:10" s="4" customFormat="1" ht="22.5">
      <c r="A57" s="281" t="s">
        <v>171</v>
      </c>
      <c r="B57" s="55" t="s">
        <v>32</v>
      </c>
      <c r="C57" s="230">
        <v>225</v>
      </c>
      <c r="D57" s="296">
        <v>0</v>
      </c>
      <c r="E57" s="306">
        <v>0</v>
      </c>
      <c r="F57" s="296">
        <v>0</v>
      </c>
      <c r="G57" s="296">
        <v>0</v>
      </c>
      <c r="H57" s="296">
        <v>0</v>
      </c>
      <c r="I57" s="316">
        <v>0</v>
      </c>
      <c r="J57" s="321">
        <v>0</v>
      </c>
    </row>
    <row r="58" spans="1:10" s="4" customFormat="1" ht="22.5">
      <c r="A58" s="281" t="s">
        <v>172</v>
      </c>
      <c r="B58" s="55" t="s">
        <v>32</v>
      </c>
      <c r="C58" s="230">
        <v>226</v>
      </c>
      <c r="D58" s="296">
        <v>0</v>
      </c>
      <c r="E58" s="306">
        <v>0</v>
      </c>
      <c r="F58" s="296">
        <v>0</v>
      </c>
      <c r="G58" s="296">
        <v>0</v>
      </c>
      <c r="H58" s="296">
        <v>0</v>
      </c>
      <c r="I58" s="316">
        <v>0</v>
      </c>
      <c r="J58" s="321">
        <v>0</v>
      </c>
    </row>
    <row r="59" spans="1:10" s="329" customFormat="1" ht="23.25" customHeight="1">
      <c r="A59" s="283" t="s">
        <v>173</v>
      </c>
      <c r="B59" s="347" t="s">
        <v>32</v>
      </c>
      <c r="C59" s="349">
        <v>240</v>
      </c>
      <c r="D59" s="350">
        <v>0</v>
      </c>
      <c r="E59" s="350">
        <v>0</v>
      </c>
      <c r="F59" s="350">
        <v>0</v>
      </c>
      <c r="G59" s="350">
        <v>0</v>
      </c>
      <c r="H59" s="350">
        <v>0</v>
      </c>
      <c r="I59" s="351">
        <v>0</v>
      </c>
      <c r="J59" s="352">
        <v>0</v>
      </c>
    </row>
    <row r="60" spans="1:10" s="4" customFormat="1" ht="22.5">
      <c r="A60" s="284" t="s">
        <v>174</v>
      </c>
      <c r="B60" s="55" t="s">
        <v>32</v>
      </c>
      <c r="C60" s="230">
        <v>241</v>
      </c>
      <c r="D60" s="296">
        <v>0</v>
      </c>
      <c r="E60" s="306">
        <v>0</v>
      </c>
      <c r="F60" s="296">
        <v>0</v>
      </c>
      <c r="G60" s="296">
        <v>0</v>
      </c>
      <c r="H60" s="296">
        <v>0</v>
      </c>
      <c r="I60" s="316">
        <v>0</v>
      </c>
      <c r="J60" s="321">
        <v>0</v>
      </c>
    </row>
    <row r="61" spans="1:10" s="4" customFormat="1" ht="22.5">
      <c r="A61" s="285" t="s">
        <v>175</v>
      </c>
      <c r="B61" s="55" t="s">
        <v>32</v>
      </c>
      <c r="C61" s="230">
        <v>243</v>
      </c>
      <c r="D61" s="296">
        <v>0</v>
      </c>
      <c r="E61" s="306">
        <v>0</v>
      </c>
      <c r="F61" s="296">
        <v>0</v>
      </c>
      <c r="G61" s="296">
        <v>0</v>
      </c>
      <c r="H61" s="296">
        <v>0</v>
      </c>
      <c r="I61" s="316">
        <v>0</v>
      </c>
      <c r="J61" s="321">
        <v>0</v>
      </c>
    </row>
    <row r="62" spans="1:10" s="4" customFormat="1" ht="22.5">
      <c r="A62" s="285" t="s">
        <v>176</v>
      </c>
      <c r="B62" s="55" t="s">
        <v>32</v>
      </c>
      <c r="C62" s="230">
        <v>244</v>
      </c>
      <c r="D62" s="296">
        <v>0</v>
      </c>
      <c r="E62" s="306">
        <v>0</v>
      </c>
      <c r="F62" s="296">
        <v>0</v>
      </c>
      <c r="G62" s="296">
        <v>0</v>
      </c>
      <c r="H62" s="296">
        <v>0</v>
      </c>
      <c r="I62" s="316">
        <v>0</v>
      </c>
      <c r="J62" s="321">
        <v>0</v>
      </c>
    </row>
    <row r="63" spans="1:10" s="4" customFormat="1" ht="36.75" customHeight="1">
      <c r="A63" s="285" t="s">
        <v>177</v>
      </c>
      <c r="B63" s="55" t="s">
        <v>32</v>
      </c>
      <c r="C63" s="230">
        <v>245</v>
      </c>
      <c r="D63" s="296">
        <v>0</v>
      </c>
      <c r="E63" s="306">
        <v>0</v>
      </c>
      <c r="F63" s="296">
        <v>0</v>
      </c>
      <c r="G63" s="296">
        <v>0</v>
      </c>
      <c r="H63" s="296">
        <v>0</v>
      </c>
      <c r="I63" s="316">
        <v>0</v>
      </c>
      <c r="J63" s="321">
        <v>0</v>
      </c>
    </row>
    <row r="64" spans="1:10" s="329" customFormat="1" ht="15" customHeight="1">
      <c r="A64" s="286" t="s">
        <v>178</v>
      </c>
      <c r="B64" s="347" t="s">
        <v>32</v>
      </c>
      <c r="C64" s="349">
        <v>300</v>
      </c>
      <c r="D64" s="350">
        <v>0</v>
      </c>
      <c r="E64" s="350">
        <v>0</v>
      </c>
      <c r="F64" s="350">
        <v>0</v>
      </c>
      <c r="G64" s="350">
        <v>0</v>
      </c>
      <c r="H64" s="350">
        <v>0</v>
      </c>
      <c r="I64" s="351">
        <v>0</v>
      </c>
      <c r="J64" s="352">
        <v>0</v>
      </c>
    </row>
    <row r="65" spans="1:10" s="329" customFormat="1" ht="21.75">
      <c r="A65" s="287" t="s">
        <v>179</v>
      </c>
      <c r="B65" s="347" t="s">
        <v>32</v>
      </c>
      <c r="C65" s="349">
        <v>320</v>
      </c>
      <c r="D65" s="350">
        <v>0</v>
      </c>
      <c r="E65" s="353">
        <v>0</v>
      </c>
      <c r="F65" s="350">
        <v>0</v>
      </c>
      <c r="G65" s="350">
        <v>0</v>
      </c>
      <c r="H65" s="350">
        <v>0</v>
      </c>
      <c r="I65" s="351">
        <v>0</v>
      </c>
      <c r="J65" s="352">
        <v>0</v>
      </c>
    </row>
    <row r="66" spans="1:10" s="4" customFormat="1" ht="22.5">
      <c r="A66" s="284" t="s">
        <v>180</v>
      </c>
      <c r="B66" s="55" t="s">
        <v>32</v>
      </c>
      <c r="C66" s="230">
        <v>321</v>
      </c>
      <c r="D66" s="296">
        <v>0</v>
      </c>
      <c r="E66" s="306">
        <v>0</v>
      </c>
      <c r="F66" s="296">
        <v>0</v>
      </c>
      <c r="G66" s="296">
        <v>0</v>
      </c>
      <c r="H66" s="296">
        <v>0</v>
      </c>
      <c r="I66" s="316">
        <v>0</v>
      </c>
      <c r="J66" s="321">
        <v>0</v>
      </c>
    </row>
    <row r="67" spans="1:10" s="4" customFormat="1" ht="12.75">
      <c r="A67" s="284" t="s">
        <v>181</v>
      </c>
      <c r="B67" s="55" t="s">
        <v>32</v>
      </c>
      <c r="C67" s="230">
        <v>322</v>
      </c>
      <c r="D67" s="296">
        <v>0</v>
      </c>
      <c r="E67" s="306">
        <v>0</v>
      </c>
      <c r="F67" s="296">
        <v>0</v>
      </c>
      <c r="G67" s="296">
        <v>0</v>
      </c>
      <c r="H67" s="296">
        <v>0</v>
      </c>
      <c r="I67" s="316">
        <v>0</v>
      </c>
      <c r="J67" s="321">
        <v>0</v>
      </c>
    </row>
    <row r="68" spans="1:10" s="4" customFormat="1" ht="22.5">
      <c r="A68" s="284" t="s">
        <v>182</v>
      </c>
      <c r="B68" s="55" t="s">
        <v>32</v>
      </c>
      <c r="C68" s="230">
        <v>323</v>
      </c>
      <c r="D68" s="296">
        <v>0</v>
      </c>
      <c r="E68" s="306">
        <v>0</v>
      </c>
      <c r="F68" s="296">
        <v>0</v>
      </c>
      <c r="G68" s="296">
        <v>0</v>
      </c>
      <c r="H68" s="296">
        <v>0</v>
      </c>
      <c r="I68" s="316">
        <v>0</v>
      </c>
      <c r="J68" s="321">
        <v>0</v>
      </c>
    </row>
    <row r="69" spans="1:10" s="4" customFormat="1" ht="14.25" customHeight="1">
      <c r="A69" s="259" t="s">
        <v>183</v>
      </c>
      <c r="B69" s="55" t="s">
        <v>32</v>
      </c>
      <c r="C69" s="230">
        <v>340</v>
      </c>
      <c r="D69" s="296">
        <v>0</v>
      </c>
      <c r="E69" s="306">
        <v>0</v>
      </c>
      <c r="F69" s="296">
        <v>0</v>
      </c>
      <c r="G69" s="296">
        <v>0</v>
      </c>
      <c r="H69" s="296">
        <v>0</v>
      </c>
      <c r="I69" s="316">
        <v>0</v>
      </c>
      <c r="J69" s="321">
        <v>0</v>
      </c>
    </row>
    <row r="70" spans="1:10" s="4" customFormat="1" ht="14.25" customHeight="1">
      <c r="A70" s="259" t="s">
        <v>184</v>
      </c>
      <c r="B70" s="55" t="s">
        <v>32</v>
      </c>
      <c r="C70" s="230">
        <v>350</v>
      </c>
      <c r="D70" s="296">
        <v>0</v>
      </c>
      <c r="E70" s="306">
        <v>0</v>
      </c>
      <c r="F70" s="296">
        <v>0</v>
      </c>
      <c r="G70" s="296">
        <v>0</v>
      </c>
      <c r="H70" s="296">
        <v>0</v>
      </c>
      <c r="I70" s="316">
        <v>0</v>
      </c>
      <c r="J70" s="321">
        <v>0</v>
      </c>
    </row>
    <row r="71" spans="1:10" s="4" customFormat="1" ht="14.25" customHeight="1">
      <c r="A71" s="259" t="s">
        <v>185</v>
      </c>
      <c r="B71" s="55" t="s">
        <v>32</v>
      </c>
      <c r="C71" s="230">
        <v>360</v>
      </c>
      <c r="D71" s="296">
        <v>0</v>
      </c>
      <c r="E71" s="306">
        <v>0</v>
      </c>
      <c r="F71" s="296">
        <v>0</v>
      </c>
      <c r="G71" s="296">
        <v>0</v>
      </c>
      <c r="H71" s="296">
        <v>0</v>
      </c>
      <c r="I71" s="316">
        <v>0</v>
      </c>
      <c r="J71" s="321">
        <v>0</v>
      </c>
    </row>
    <row r="72" spans="1:10" s="329" customFormat="1" ht="22.5">
      <c r="A72" s="288" t="s">
        <v>231</v>
      </c>
      <c r="B72" s="347" t="s">
        <v>32</v>
      </c>
      <c r="C72" s="349">
        <v>400</v>
      </c>
      <c r="D72" s="350">
        <v>0</v>
      </c>
      <c r="E72" s="350">
        <v>0</v>
      </c>
      <c r="F72" s="350">
        <v>0</v>
      </c>
      <c r="G72" s="350">
        <v>0</v>
      </c>
      <c r="H72" s="350">
        <v>0</v>
      </c>
      <c r="I72" s="351">
        <v>0</v>
      </c>
      <c r="J72" s="352">
        <v>0</v>
      </c>
    </row>
    <row r="73" spans="1:10" s="329" customFormat="1" ht="15" customHeight="1">
      <c r="A73" s="258" t="s">
        <v>186</v>
      </c>
      <c r="B73" s="347" t="s">
        <v>32</v>
      </c>
      <c r="C73" s="349" t="s">
        <v>34</v>
      </c>
      <c r="D73" s="350">
        <v>0</v>
      </c>
      <c r="E73" s="350">
        <v>0</v>
      </c>
      <c r="F73" s="350">
        <v>0</v>
      </c>
      <c r="G73" s="350">
        <v>0</v>
      </c>
      <c r="H73" s="350">
        <v>0</v>
      </c>
      <c r="I73" s="351">
        <v>0</v>
      </c>
      <c r="J73" s="352">
        <v>0</v>
      </c>
    </row>
    <row r="74" spans="1:10" s="4" customFormat="1" ht="33.75">
      <c r="A74" s="284" t="s">
        <v>211</v>
      </c>
      <c r="B74" s="55" t="s">
        <v>32</v>
      </c>
      <c r="C74" s="230" t="s">
        <v>209</v>
      </c>
      <c r="D74" s="296">
        <v>0</v>
      </c>
      <c r="E74" s="306">
        <v>0</v>
      </c>
      <c r="F74" s="296">
        <v>0</v>
      </c>
      <c r="G74" s="296">
        <v>0</v>
      </c>
      <c r="H74" s="296">
        <v>0</v>
      </c>
      <c r="I74" s="316">
        <v>0</v>
      </c>
      <c r="J74" s="321">
        <v>0</v>
      </c>
    </row>
    <row r="75" spans="1:10" s="4" customFormat="1" ht="33.75">
      <c r="A75" s="281" t="s">
        <v>212</v>
      </c>
      <c r="B75" s="55" t="s">
        <v>32</v>
      </c>
      <c r="C75" s="230" t="s">
        <v>210</v>
      </c>
      <c r="D75" s="296">
        <v>0</v>
      </c>
      <c r="E75" s="306">
        <v>0</v>
      </c>
      <c r="F75" s="296">
        <v>0</v>
      </c>
      <c r="G75" s="296">
        <v>0</v>
      </c>
      <c r="H75" s="296">
        <v>0</v>
      </c>
      <c r="I75" s="316">
        <v>0</v>
      </c>
      <c r="J75" s="321">
        <v>0</v>
      </c>
    </row>
    <row r="76" spans="1:10" s="329" customFormat="1" ht="14.25" customHeight="1">
      <c r="A76" s="289" t="s">
        <v>187</v>
      </c>
      <c r="B76" s="347" t="s">
        <v>32</v>
      </c>
      <c r="C76" s="349">
        <v>800</v>
      </c>
      <c r="D76" s="350">
        <v>0</v>
      </c>
      <c r="E76" s="350">
        <v>0</v>
      </c>
      <c r="F76" s="350">
        <v>0</v>
      </c>
      <c r="G76" s="350">
        <v>0</v>
      </c>
      <c r="H76" s="350">
        <v>0</v>
      </c>
      <c r="I76" s="351">
        <v>0</v>
      </c>
      <c r="J76" s="352">
        <v>0</v>
      </c>
    </row>
    <row r="77" spans="1:10" s="329" customFormat="1" ht="14.25" customHeight="1">
      <c r="A77" s="283" t="s">
        <v>188</v>
      </c>
      <c r="B77" s="347" t="s">
        <v>32</v>
      </c>
      <c r="C77" s="349">
        <v>830</v>
      </c>
      <c r="D77" s="350">
        <v>0</v>
      </c>
      <c r="E77" s="350">
        <v>0</v>
      </c>
      <c r="F77" s="350">
        <v>0</v>
      </c>
      <c r="G77" s="350">
        <v>0</v>
      </c>
      <c r="H77" s="350">
        <v>0</v>
      </c>
      <c r="I77" s="351">
        <v>0</v>
      </c>
      <c r="J77" s="352">
        <v>0</v>
      </c>
    </row>
    <row r="78" spans="1:10" s="4" customFormat="1" ht="78.75">
      <c r="A78" s="284" t="s">
        <v>232</v>
      </c>
      <c r="B78" s="55" t="s">
        <v>32</v>
      </c>
      <c r="C78" s="230">
        <v>831</v>
      </c>
      <c r="D78" s="296">
        <v>0</v>
      </c>
      <c r="E78" s="306">
        <v>0</v>
      </c>
      <c r="F78" s="296">
        <v>0</v>
      </c>
      <c r="G78" s="296">
        <v>0</v>
      </c>
      <c r="H78" s="296">
        <v>0</v>
      </c>
      <c r="I78" s="316">
        <v>0</v>
      </c>
      <c r="J78" s="321">
        <v>0</v>
      </c>
    </row>
    <row r="79" spans="1:10" s="329" customFormat="1" ht="14.25" customHeight="1">
      <c r="A79" s="287" t="s">
        <v>189</v>
      </c>
      <c r="B79" s="347" t="s">
        <v>32</v>
      </c>
      <c r="C79" s="349">
        <v>850</v>
      </c>
      <c r="D79" s="350">
        <v>0</v>
      </c>
      <c r="E79" s="353">
        <v>0</v>
      </c>
      <c r="F79" s="350">
        <v>0</v>
      </c>
      <c r="G79" s="350">
        <v>0</v>
      </c>
      <c r="H79" s="350">
        <v>0</v>
      </c>
      <c r="I79" s="351">
        <v>0</v>
      </c>
      <c r="J79" s="352">
        <v>0</v>
      </c>
    </row>
    <row r="80" spans="1:10" s="4" customFormat="1" ht="22.5">
      <c r="A80" s="284" t="s">
        <v>190</v>
      </c>
      <c r="B80" s="55" t="s">
        <v>32</v>
      </c>
      <c r="C80" s="230">
        <v>851</v>
      </c>
      <c r="D80" s="296">
        <v>0</v>
      </c>
      <c r="E80" s="306">
        <v>0</v>
      </c>
      <c r="F80" s="296">
        <v>0</v>
      </c>
      <c r="G80" s="296">
        <v>0</v>
      </c>
      <c r="H80" s="296">
        <v>0</v>
      </c>
      <c r="I80" s="316">
        <v>0</v>
      </c>
      <c r="J80" s="321">
        <v>0</v>
      </c>
    </row>
    <row r="81" spans="1:10" s="4" customFormat="1" ht="15" customHeight="1">
      <c r="A81" s="284" t="s">
        <v>191</v>
      </c>
      <c r="B81" s="55" t="s">
        <v>32</v>
      </c>
      <c r="C81" s="230">
        <v>852</v>
      </c>
      <c r="D81" s="296">
        <v>0</v>
      </c>
      <c r="E81" s="306">
        <v>0</v>
      </c>
      <c r="F81" s="296">
        <v>0</v>
      </c>
      <c r="G81" s="296">
        <v>0</v>
      </c>
      <c r="H81" s="296">
        <v>0</v>
      </c>
      <c r="I81" s="316">
        <v>0</v>
      </c>
      <c r="J81" s="321">
        <v>0</v>
      </c>
    </row>
    <row r="82" spans="1:10" s="4" customFormat="1" ht="15" customHeight="1">
      <c r="A82" s="259" t="s">
        <v>192</v>
      </c>
      <c r="B82" s="55" t="s">
        <v>32</v>
      </c>
      <c r="C82" s="230">
        <v>853</v>
      </c>
      <c r="D82" s="296">
        <v>0</v>
      </c>
      <c r="E82" s="306">
        <v>0</v>
      </c>
      <c r="F82" s="296">
        <v>0</v>
      </c>
      <c r="G82" s="296">
        <v>0</v>
      </c>
      <c r="H82" s="296">
        <v>0</v>
      </c>
      <c r="I82" s="316">
        <v>0</v>
      </c>
      <c r="J82" s="321">
        <v>0</v>
      </c>
    </row>
    <row r="83" spans="1:10" s="329" customFormat="1" ht="24.75" customHeight="1">
      <c r="A83" s="287" t="s">
        <v>193</v>
      </c>
      <c r="B83" s="347" t="s">
        <v>32</v>
      </c>
      <c r="C83" s="349">
        <v>860</v>
      </c>
      <c r="D83" s="350">
        <v>0</v>
      </c>
      <c r="E83" s="350">
        <v>0</v>
      </c>
      <c r="F83" s="350">
        <v>0</v>
      </c>
      <c r="G83" s="350">
        <v>0</v>
      </c>
      <c r="H83" s="350">
        <v>0</v>
      </c>
      <c r="I83" s="351">
        <v>0</v>
      </c>
      <c r="J83" s="352">
        <v>0</v>
      </c>
    </row>
    <row r="84" spans="1:10" s="4" customFormat="1" ht="14.25" customHeight="1">
      <c r="A84" s="284" t="s">
        <v>194</v>
      </c>
      <c r="B84" s="55" t="s">
        <v>32</v>
      </c>
      <c r="C84" s="230">
        <v>862</v>
      </c>
      <c r="D84" s="296">
        <v>0</v>
      </c>
      <c r="E84" s="306">
        <v>0</v>
      </c>
      <c r="F84" s="296">
        <v>0</v>
      </c>
      <c r="G84" s="296">
        <v>0</v>
      </c>
      <c r="H84" s="296">
        <v>0</v>
      </c>
      <c r="I84" s="316">
        <v>0</v>
      </c>
      <c r="J84" s="321">
        <v>0</v>
      </c>
    </row>
    <row r="85" spans="1:10" s="4" customFormat="1" ht="33.75">
      <c r="A85" s="284" t="s">
        <v>195</v>
      </c>
      <c r="B85" s="55" t="s">
        <v>32</v>
      </c>
      <c r="C85" s="59">
        <v>863</v>
      </c>
      <c r="D85" s="297">
        <v>0</v>
      </c>
      <c r="E85" s="307">
        <v>0</v>
      </c>
      <c r="F85" s="297">
        <v>0</v>
      </c>
      <c r="G85" s="297">
        <v>0</v>
      </c>
      <c r="H85" s="297">
        <v>0</v>
      </c>
      <c r="I85" s="290">
        <v>0</v>
      </c>
      <c r="J85" s="317">
        <v>0</v>
      </c>
    </row>
    <row r="86" spans="1:10" s="329" customFormat="1" ht="15" customHeight="1" thickBot="1">
      <c r="A86" s="61" t="s">
        <v>88</v>
      </c>
      <c r="B86" s="354">
        <v>450</v>
      </c>
      <c r="C86" s="355" t="s">
        <v>79</v>
      </c>
      <c r="D86" s="356">
        <v>0</v>
      </c>
      <c r="E86" s="356">
        <v>0</v>
      </c>
      <c r="F86" s="356">
        <v>0</v>
      </c>
      <c r="G86" s="356">
        <v>0</v>
      </c>
      <c r="H86" s="356">
        <v>0</v>
      </c>
      <c r="I86" s="356">
        <v>0</v>
      </c>
      <c r="J86" s="357">
        <v>0</v>
      </c>
    </row>
    <row r="87" spans="1:10" s="4" customFormat="1" ht="24" customHeight="1">
      <c r="A87" s="48"/>
      <c r="B87" s="62"/>
      <c r="C87" s="23" t="s">
        <v>89</v>
      </c>
      <c r="D87" s="63"/>
      <c r="E87" s="50"/>
      <c r="F87" s="50"/>
      <c r="G87" s="50"/>
      <c r="H87" s="50"/>
      <c r="I87" s="50"/>
      <c r="J87" s="210" t="s">
        <v>127</v>
      </c>
    </row>
    <row r="88" spans="1:10" s="4" customFormat="1" ht="14.25" customHeight="1">
      <c r="A88" s="439" t="s">
        <v>33</v>
      </c>
      <c r="B88" s="439" t="s">
        <v>3</v>
      </c>
      <c r="C88" s="439" t="s">
        <v>4</v>
      </c>
      <c r="D88" s="442" t="s">
        <v>142</v>
      </c>
      <c r="E88" s="444" t="s">
        <v>70</v>
      </c>
      <c r="F88" s="445"/>
      <c r="G88" s="445"/>
      <c r="H88" s="445"/>
      <c r="I88" s="446"/>
      <c r="J88" s="442" t="s">
        <v>145</v>
      </c>
    </row>
    <row r="89" spans="1:10" s="4" customFormat="1" ht="23.25" customHeight="1">
      <c r="A89" s="440"/>
      <c r="B89" s="441"/>
      <c r="C89" s="441"/>
      <c r="D89" s="443"/>
      <c r="E89" s="31" t="s">
        <v>71</v>
      </c>
      <c r="F89" s="31" t="s">
        <v>72</v>
      </c>
      <c r="G89" s="32" t="s">
        <v>143</v>
      </c>
      <c r="H89" s="30" t="s">
        <v>144</v>
      </c>
      <c r="I89" s="31" t="s">
        <v>49</v>
      </c>
      <c r="J89" s="443"/>
    </row>
    <row r="90" spans="1:10" s="4" customFormat="1" ht="11.25" customHeight="1" thickBot="1">
      <c r="A90" s="33">
        <v>1</v>
      </c>
      <c r="B90" s="5">
        <v>2</v>
      </c>
      <c r="C90" s="5">
        <v>3</v>
      </c>
      <c r="D90" s="34" t="s">
        <v>73</v>
      </c>
      <c r="E90" s="35" t="s">
        <v>74</v>
      </c>
      <c r="F90" s="34" t="s">
        <v>5</v>
      </c>
      <c r="G90" s="34" t="s">
        <v>6</v>
      </c>
      <c r="H90" s="34" t="s">
        <v>75</v>
      </c>
      <c r="I90" s="34" t="s">
        <v>76</v>
      </c>
      <c r="J90" s="34" t="s">
        <v>52</v>
      </c>
    </row>
    <row r="91" spans="1:10" s="329" customFormat="1" ht="33.75">
      <c r="A91" s="248" t="s">
        <v>235</v>
      </c>
      <c r="B91" s="358" t="s">
        <v>87</v>
      </c>
      <c r="C91" s="359"/>
      <c r="D91" s="360">
        <v>0</v>
      </c>
      <c r="E91" s="360">
        <v>0</v>
      </c>
      <c r="F91" s="360">
        <v>0</v>
      </c>
      <c r="G91" s="360">
        <v>0</v>
      </c>
      <c r="H91" s="360">
        <v>0</v>
      </c>
      <c r="I91" s="360">
        <v>0</v>
      </c>
      <c r="J91" s="328">
        <v>0</v>
      </c>
    </row>
    <row r="92" spans="1:10" s="4" customFormat="1" ht="11.25" customHeight="1">
      <c r="A92" s="64" t="s">
        <v>20</v>
      </c>
      <c r="B92" s="40"/>
      <c r="C92" s="41"/>
      <c r="D92" s="198"/>
      <c r="E92" s="199"/>
      <c r="F92" s="198"/>
      <c r="G92" s="198"/>
      <c r="H92" s="198"/>
      <c r="I92" s="198"/>
      <c r="J92" s="200"/>
    </row>
    <row r="93" spans="1:10" s="329" customFormat="1" ht="13.5" customHeight="1">
      <c r="A93" s="361" t="s">
        <v>90</v>
      </c>
      <c r="B93" s="362" t="s">
        <v>40</v>
      </c>
      <c r="C93" s="363"/>
      <c r="D93" s="364">
        <v>0</v>
      </c>
      <c r="E93" s="364">
        <v>0</v>
      </c>
      <c r="F93" s="364">
        <v>0</v>
      </c>
      <c r="G93" s="364">
        <v>0</v>
      </c>
      <c r="H93" s="364">
        <v>0</v>
      </c>
      <c r="I93" s="335">
        <v>0</v>
      </c>
      <c r="J93" s="336">
        <v>0</v>
      </c>
    </row>
    <row r="94" spans="1:10" s="4" customFormat="1" ht="13.5" customHeight="1">
      <c r="A94" s="278" t="s">
        <v>214</v>
      </c>
      <c r="B94" s="65" t="s">
        <v>40</v>
      </c>
      <c r="C94" s="66" t="s">
        <v>215</v>
      </c>
      <c r="D94" s="298">
        <v>0</v>
      </c>
      <c r="E94" s="298">
        <v>0</v>
      </c>
      <c r="F94" s="298">
        <v>0</v>
      </c>
      <c r="G94" s="298">
        <v>0</v>
      </c>
      <c r="H94" s="298">
        <v>0</v>
      </c>
      <c r="I94" s="310">
        <v>0</v>
      </c>
      <c r="J94" s="318">
        <v>0</v>
      </c>
    </row>
    <row r="95" spans="1:10" s="4" customFormat="1" ht="22.5">
      <c r="A95" s="67" t="s">
        <v>216</v>
      </c>
      <c r="B95" s="65" t="s">
        <v>40</v>
      </c>
      <c r="C95" s="66" t="s">
        <v>40</v>
      </c>
      <c r="D95" s="298">
        <v>0</v>
      </c>
      <c r="E95" s="298">
        <v>0</v>
      </c>
      <c r="F95" s="298">
        <v>0</v>
      </c>
      <c r="G95" s="298">
        <v>0</v>
      </c>
      <c r="H95" s="298">
        <v>0</v>
      </c>
      <c r="I95" s="310">
        <v>0</v>
      </c>
      <c r="J95" s="318">
        <v>0</v>
      </c>
    </row>
    <row r="96" spans="1:10" s="4" customFormat="1" ht="22.5">
      <c r="A96" s="67" t="s">
        <v>217</v>
      </c>
      <c r="B96" s="65" t="s">
        <v>40</v>
      </c>
      <c r="C96" s="66" t="s">
        <v>41</v>
      </c>
      <c r="D96" s="298">
        <v>0</v>
      </c>
      <c r="E96" s="298">
        <v>0</v>
      </c>
      <c r="F96" s="298">
        <v>0</v>
      </c>
      <c r="G96" s="298">
        <v>0</v>
      </c>
      <c r="H96" s="298">
        <v>0</v>
      </c>
      <c r="I96" s="310">
        <v>0</v>
      </c>
      <c r="J96" s="318">
        <v>0</v>
      </c>
    </row>
    <row r="97" spans="1:10" s="4" customFormat="1" ht="13.5" customHeight="1">
      <c r="A97" s="67" t="s">
        <v>218</v>
      </c>
      <c r="B97" s="65" t="s">
        <v>40</v>
      </c>
      <c r="C97" s="66" t="s">
        <v>219</v>
      </c>
      <c r="D97" s="298">
        <v>0</v>
      </c>
      <c r="E97" s="298">
        <v>0</v>
      </c>
      <c r="F97" s="298">
        <v>0</v>
      </c>
      <c r="G97" s="298">
        <v>0</v>
      </c>
      <c r="H97" s="298">
        <v>0</v>
      </c>
      <c r="I97" s="310">
        <v>0</v>
      </c>
      <c r="J97" s="318">
        <v>0</v>
      </c>
    </row>
    <row r="98" spans="1:10" s="4" customFormat="1" ht="13.5" customHeight="1">
      <c r="A98" s="67" t="s">
        <v>220</v>
      </c>
      <c r="B98" s="65" t="s">
        <v>40</v>
      </c>
      <c r="C98" s="66" t="s">
        <v>221</v>
      </c>
      <c r="D98" s="298">
        <v>0</v>
      </c>
      <c r="E98" s="298">
        <v>0</v>
      </c>
      <c r="F98" s="298">
        <v>0</v>
      </c>
      <c r="G98" s="298">
        <v>0</v>
      </c>
      <c r="H98" s="298">
        <v>0</v>
      </c>
      <c r="I98" s="310">
        <v>0</v>
      </c>
      <c r="J98" s="318">
        <v>0</v>
      </c>
    </row>
    <row r="99" spans="1:10" s="4" customFormat="1" ht="13.5" customHeight="1">
      <c r="A99" s="67" t="s">
        <v>222</v>
      </c>
      <c r="B99" s="65" t="s">
        <v>40</v>
      </c>
      <c r="C99" s="66" t="s">
        <v>42</v>
      </c>
      <c r="D99" s="298">
        <v>0</v>
      </c>
      <c r="E99" s="298">
        <v>0</v>
      </c>
      <c r="F99" s="298">
        <v>0</v>
      </c>
      <c r="G99" s="298">
        <v>0</v>
      </c>
      <c r="H99" s="298">
        <v>0</v>
      </c>
      <c r="I99" s="310">
        <v>0</v>
      </c>
      <c r="J99" s="318">
        <v>0</v>
      </c>
    </row>
    <row r="100" spans="1:10" s="4" customFormat="1" ht="13.5" customHeight="1">
      <c r="A100" s="67" t="s">
        <v>223</v>
      </c>
      <c r="B100" s="65" t="s">
        <v>40</v>
      </c>
      <c r="C100" s="66" t="s">
        <v>224</v>
      </c>
      <c r="D100" s="298">
        <v>0</v>
      </c>
      <c r="E100" s="298">
        <v>0</v>
      </c>
      <c r="F100" s="298">
        <v>0</v>
      </c>
      <c r="G100" s="298">
        <v>0</v>
      </c>
      <c r="H100" s="298">
        <v>0</v>
      </c>
      <c r="I100" s="310">
        <v>0</v>
      </c>
      <c r="J100" s="318">
        <v>0</v>
      </c>
    </row>
    <row r="101" spans="1:10" s="368" customFormat="1" ht="15" customHeight="1">
      <c r="A101" s="361" t="s">
        <v>199</v>
      </c>
      <c r="B101" s="365" t="s">
        <v>196</v>
      </c>
      <c r="C101" s="366"/>
      <c r="D101" s="367">
        <v>0</v>
      </c>
      <c r="E101" s="367">
        <v>0</v>
      </c>
      <c r="F101" s="367">
        <v>0</v>
      </c>
      <c r="G101" s="367">
        <v>0</v>
      </c>
      <c r="H101" s="367">
        <v>0</v>
      </c>
      <c r="I101" s="335">
        <v>0</v>
      </c>
      <c r="J101" s="333">
        <v>0</v>
      </c>
    </row>
    <row r="102" spans="1:10" s="69" customFormat="1" ht="14.25" customHeight="1">
      <c r="A102" s="67" t="s">
        <v>200</v>
      </c>
      <c r="B102" s="70" t="s">
        <v>197</v>
      </c>
      <c r="C102" s="68" t="s">
        <v>38</v>
      </c>
      <c r="D102" s="299">
        <v>0</v>
      </c>
      <c r="E102" s="299">
        <v>0</v>
      </c>
      <c r="F102" s="299">
        <v>0</v>
      </c>
      <c r="G102" s="299">
        <v>0</v>
      </c>
      <c r="H102" s="299">
        <v>0</v>
      </c>
      <c r="I102" s="310">
        <v>0</v>
      </c>
      <c r="J102" s="317">
        <v>0</v>
      </c>
    </row>
    <row r="103" spans="1:10" s="69" customFormat="1" ht="14.25" customHeight="1">
      <c r="A103" s="67" t="s">
        <v>201</v>
      </c>
      <c r="B103" s="70" t="s">
        <v>198</v>
      </c>
      <c r="C103" s="68" t="s">
        <v>39</v>
      </c>
      <c r="D103" s="299">
        <v>0</v>
      </c>
      <c r="E103" s="299">
        <v>0</v>
      </c>
      <c r="F103" s="299">
        <v>0</v>
      </c>
      <c r="G103" s="299">
        <v>0</v>
      </c>
      <c r="H103" s="299">
        <v>0</v>
      </c>
      <c r="I103" s="310">
        <v>0</v>
      </c>
      <c r="J103" s="317">
        <v>0</v>
      </c>
    </row>
    <row r="104" spans="1:10" s="4" customFormat="1" ht="15" customHeight="1">
      <c r="A104" s="71" t="s">
        <v>91</v>
      </c>
      <c r="B104" s="74" t="s">
        <v>92</v>
      </c>
      <c r="C104" s="66" t="s">
        <v>79</v>
      </c>
      <c r="D104" s="292">
        <v>0</v>
      </c>
      <c r="E104" s="293">
        <v>0</v>
      </c>
      <c r="F104" s="293">
        <v>0</v>
      </c>
      <c r="G104" s="293">
        <v>0</v>
      </c>
      <c r="H104" s="300">
        <v>0</v>
      </c>
      <c r="I104" s="310">
        <v>0</v>
      </c>
      <c r="J104" s="317">
        <v>0</v>
      </c>
    </row>
    <row r="105" spans="1:10" s="4" customFormat="1" ht="14.25" customHeight="1">
      <c r="A105" s="73" t="s">
        <v>93</v>
      </c>
      <c r="B105" s="74" t="s">
        <v>42</v>
      </c>
      <c r="C105" s="66" t="s">
        <v>38</v>
      </c>
      <c r="D105" s="300">
        <v>0</v>
      </c>
      <c r="E105" s="292">
        <v>0</v>
      </c>
      <c r="F105" s="292">
        <v>0</v>
      </c>
      <c r="G105" s="309">
        <v>0</v>
      </c>
      <c r="H105" s="300">
        <v>0</v>
      </c>
      <c r="I105" s="310">
        <v>0</v>
      </c>
      <c r="J105" s="322">
        <v>0</v>
      </c>
    </row>
    <row r="106" spans="1:10" s="4" customFormat="1" ht="14.25" customHeight="1">
      <c r="A106" s="73" t="s">
        <v>94</v>
      </c>
      <c r="B106" s="74" t="s">
        <v>43</v>
      </c>
      <c r="C106" s="66" t="s">
        <v>39</v>
      </c>
      <c r="D106" s="300">
        <v>0</v>
      </c>
      <c r="E106" s="292">
        <v>0</v>
      </c>
      <c r="F106" s="292">
        <v>0</v>
      </c>
      <c r="G106" s="309">
        <v>0</v>
      </c>
      <c r="H106" s="300">
        <v>0</v>
      </c>
      <c r="I106" s="310">
        <v>0</v>
      </c>
      <c r="J106" s="322">
        <v>0</v>
      </c>
    </row>
    <row r="107" spans="1:10" s="329" customFormat="1" ht="24" customHeight="1">
      <c r="A107" s="369" t="s">
        <v>95</v>
      </c>
      <c r="B107" s="370" t="s">
        <v>45</v>
      </c>
      <c r="C107" s="363" t="s">
        <v>79</v>
      </c>
      <c r="D107" s="371">
        <v>0</v>
      </c>
      <c r="E107" s="327">
        <v>0</v>
      </c>
      <c r="F107" s="327">
        <v>0</v>
      </c>
      <c r="G107" s="327">
        <v>0</v>
      </c>
      <c r="H107" s="371">
        <v>0</v>
      </c>
      <c r="I107" s="335">
        <v>0</v>
      </c>
      <c r="J107" s="372">
        <v>0</v>
      </c>
    </row>
    <row r="108" spans="1:10" s="4" customFormat="1" ht="12.75" customHeight="1">
      <c r="A108" s="64" t="s">
        <v>20</v>
      </c>
      <c r="B108" s="55"/>
      <c r="C108" s="42"/>
      <c r="D108" s="201"/>
      <c r="E108" s="199"/>
      <c r="F108" s="198"/>
      <c r="G108" s="198"/>
      <c r="H108" s="202"/>
      <c r="I108" s="198"/>
      <c r="J108" s="203"/>
    </row>
    <row r="109" spans="1:10" s="4" customFormat="1" ht="13.5" customHeight="1">
      <c r="A109" s="72" t="s">
        <v>96</v>
      </c>
      <c r="B109" s="65" t="s">
        <v>97</v>
      </c>
      <c r="C109" s="76" t="s">
        <v>38</v>
      </c>
      <c r="D109" s="301">
        <v>0</v>
      </c>
      <c r="E109" s="304">
        <v>0</v>
      </c>
      <c r="F109" s="312">
        <v>0</v>
      </c>
      <c r="G109" s="304">
        <v>0</v>
      </c>
      <c r="H109" s="301">
        <v>0</v>
      </c>
      <c r="I109" s="310">
        <v>0</v>
      </c>
      <c r="J109" s="323">
        <v>0</v>
      </c>
    </row>
    <row r="110" spans="1:10" s="4" customFormat="1" ht="13.5" customHeight="1">
      <c r="A110" s="73" t="s">
        <v>98</v>
      </c>
      <c r="B110" s="75" t="s">
        <v>99</v>
      </c>
      <c r="C110" s="233" t="s">
        <v>39</v>
      </c>
      <c r="D110" s="300">
        <v>0</v>
      </c>
      <c r="E110" s="308">
        <v>0</v>
      </c>
      <c r="F110" s="313">
        <v>0</v>
      </c>
      <c r="G110" s="308">
        <v>0</v>
      </c>
      <c r="H110" s="300">
        <v>0</v>
      </c>
      <c r="I110" s="316">
        <v>0</v>
      </c>
      <c r="J110" s="324">
        <v>0</v>
      </c>
    </row>
    <row r="111" spans="1:10" s="329" customFormat="1" ht="15" customHeight="1">
      <c r="A111" s="373" t="s">
        <v>100</v>
      </c>
      <c r="B111" s="374" t="s">
        <v>44</v>
      </c>
      <c r="C111" s="375" t="s">
        <v>79</v>
      </c>
      <c r="D111" s="376">
        <v>0</v>
      </c>
      <c r="E111" s="376">
        <v>0</v>
      </c>
      <c r="F111" s="376">
        <v>0</v>
      </c>
      <c r="G111" s="376">
        <v>0</v>
      </c>
      <c r="H111" s="376">
        <v>0</v>
      </c>
      <c r="I111" s="376">
        <v>0</v>
      </c>
      <c r="J111" s="377">
        <v>0</v>
      </c>
    </row>
    <row r="112" spans="1:10" s="4" customFormat="1" ht="12.75" customHeight="1">
      <c r="A112" s="45" t="s">
        <v>20</v>
      </c>
      <c r="B112" s="40"/>
      <c r="C112" s="41"/>
      <c r="D112" s="201"/>
      <c r="E112" s="204"/>
      <c r="F112" s="201"/>
      <c r="G112" s="201"/>
      <c r="H112" s="201"/>
      <c r="I112" s="201"/>
      <c r="J112" s="206"/>
    </row>
    <row r="113" spans="1:10" s="4" customFormat="1" ht="23.25" customHeight="1">
      <c r="A113" s="78" t="s">
        <v>101</v>
      </c>
      <c r="B113" s="65" t="s">
        <v>102</v>
      </c>
      <c r="C113" s="76"/>
      <c r="D113" s="303">
        <v>0</v>
      </c>
      <c r="E113" s="303">
        <v>0</v>
      </c>
      <c r="F113" s="303">
        <v>0</v>
      </c>
      <c r="G113" s="303">
        <v>0</v>
      </c>
      <c r="H113" s="303">
        <v>0</v>
      </c>
      <c r="I113" s="303">
        <v>0</v>
      </c>
      <c r="J113" s="323">
        <v>0</v>
      </c>
    </row>
    <row r="114" spans="1:10" s="4" customFormat="1" ht="23.25" customHeight="1">
      <c r="A114" s="78" t="s">
        <v>103</v>
      </c>
      <c r="B114" s="74" t="s">
        <v>104</v>
      </c>
      <c r="C114" s="77"/>
      <c r="D114" s="302">
        <v>0</v>
      </c>
      <c r="E114" s="302">
        <v>0</v>
      </c>
      <c r="F114" s="302">
        <v>0</v>
      </c>
      <c r="G114" s="302">
        <v>0</v>
      </c>
      <c r="H114" s="302">
        <v>0</v>
      </c>
      <c r="I114" s="302">
        <v>0</v>
      </c>
      <c r="J114" s="322">
        <v>0</v>
      </c>
    </row>
    <row r="115" spans="1:10" s="329" customFormat="1" ht="23.25" customHeight="1">
      <c r="A115" s="373" t="s">
        <v>105</v>
      </c>
      <c r="B115" s="370" t="s">
        <v>46</v>
      </c>
      <c r="C115" s="375" t="s">
        <v>79</v>
      </c>
      <c r="D115" s="327">
        <v>0</v>
      </c>
      <c r="E115" s="327">
        <v>0</v>
      </c>
      <c r="F115" s="327">
        <v>0</v>
      </c>
      <c r="G115" s="327">
        <v>0</v>
      </c>
      <c r="H115" s="327">
        <v>0</v>
      </c>
      <c r="I115" s="335">
        <v>0</v>
      </c>
      <c r="J115" s="333">
        <v>0</v>
      </c>
    </row>
    <row r="116" spans="1:10" s="4" customFormat="1" ht="12.75" customHeight="1">
      <c r="A116" s="45" t="s">
        <v>20</v>
      </c>
      <c r="B116" s="40"/>
      <c r="C116" s="41"/>
      <c r="D116" s="201"/>
      <c r="E116" s="199"/>
      <c r="F116" s="198"/>
      <c r="G116" s="198"/>
      <c r="H116" s="205"/>
      <c r="I116" s="198"/>
      <c r="J116" s="200"/>
    </row>
    <row r="117" spans="1:10" s="4" customFormat="1" ht="21.75" customHeight="1">
      <c r="A117" s="78" t="s">
        <v>106</v>
      </c>
      <c r="B117" s="65" t="s">
        <v>107</v>
      </c>
      <c r="C117" s="76"/>
      <c r="D117" s="304">
        <v>0</v>
      </c>
      <c r="E117" s="304">
        <v>0</v>
      </c>
      <c r="F117" s="312">
        <v>0</v>
      </c>
      <c r="G117" s="304">
        <v>0</v>
      </c>
      <c r="H117" s="304">
        <v>0</v>
      </c>
      <c r="I117" s="310">
        <v>0</v>
      </c>
      <c r="J117" s="318">
        <v>0</v>
      </c>
    </row>
    <row r="118" spans="1:10" s="4" customFormat="1" ht="23.25" customHeight="1" thickBot="1">
      <c r="A118" s="79" t="s">
        <v>108</v>
      </c>
      <c r="B118" s="80" t="s">
        <v>109</v>
      </c>
      <c r="C118" s="81"/>
      <c r="D118" s="305">
        <v>0</v>
      </c>
      <c r="E118" s="305">
        <v>0</v>
      </c>
      <c r="F118" s="314">
        <v>0</v>
      </c>
      <c r="G118" s="305">
        <v>0</v>
      </c>
      <c r="H118" s="305">
        <v>0</v>
      </c>
      <c r="I118" s="315">
        <v>0</v>
      </c>
      <c r="J118" s="319">
        <v>0</v>
      </c>
    </row>
    <row r="119" spans="1:10" s="4" customFormat="1" ht="21.75" customHeight="1">
      <c r="A119" s="260" t="s">
        <v>202</v>
      </c>
      <c r="B119" s="82"/>
      <c r="D119" s="232"/>
      <c r="E119" s="232"/>
      <c r="F119" s="232"/>
      <c r="G119" s="232"/>
      <c r="H119" s="246" t="s">
        <v>127</v>
      </c>
      <c r="J119" s="240"/>
    </row>
    <row r="120" spans="1:10" ht="16.5" customHeight="1">
      <c r="A120" s="449" t="s">
        <v>33</v>
      </c>
      <c r="B120" s="449" t="s">
        <v>3</v>
      </c>
      <c r="C120" s="449" t="s">
        <v>4</v>
      </c>
      <c r="D120" s="452" t="s">
        <v>147</v>
      </c>
      <c r="E120" s="453"/>
      <c r="F120" s="453"/>
      <c r="G120" s="453"/>
      <c r="H120" s="453"/>
      <c r="I120" s="244"/>
      <c r="J120" s="234"/>
    </row>
    <row r="121" spans="1:10" ht="26.25" customHeight="1">
      <c r="A121" s="450"/>
      <c r="B121" s="451"/>
      <c r="C121" s="451"/>
      <c r="D121" s="241" t="s">
        <v>71</v>
      </c>
      <c r="E121" s="241" t="s">
        <v>72</v>
      </c>
      <c r="F121" s="242" t="s">
        <v>143</v>
      </c>
      <c r="G121" s="242" t="s">
        <v>144</v>
      </c>
      <c r="H121" s="243" t="s">
        <v>49</v>
      </c>
      <c r="I121" s="243"/>
      <c r="J121" s="234"/>
    </row>
    <row r="122" spans="1:10" ht="12.75" thickBot="1">
      <c r="A122" s="247">
        <v>1</v>
      </c>
      <c r="B122" s="235">
        <v>2</v>
      </c>
      <c r="C122" s="235">
        <v>3</v>
      </c>
      <c r="D122" s="236" t="s">
        <v>73</v>
      </c>
      <c r="E122" s="236" t="s">
        <v>74</v>
      </c>
      <c r="F122" s="236" t="s">
        <v>5</v>
      </c>
      <c r="G122" s="236" t="s">
        <v>6</v>
      </c>
      <c r="H122" s="236" t="s">
        <v>75</v>
      </c>
      <c r="I122" s="243"/>
      <c r="J122" s="234"/>
    </row>
    <row r="123" spans="1:10" s="389" customFormat="1" ht="17.25" customHeight="1">
      <c r="A123" s="382" t="s">
        <v>203</v>
      </c>
      <c r="B123" s="383" t="s">
        <v>204</v>
      </c>
      <c r="C123" s="384" t="s">
        <v>236</v>
      </c>
      <c r="D123" s="385">
        <v>0</v>
      </c>
      <c r="E123" s="385">
        <v>0</v>
      </c>
      <c r="F123" s="385">
        <v>0</v>
      </c>
      <c r="G123" s="385">
        <v>0</v>
      </c>
      <c r="H123" s="386">
        <v>0</v>
      </c>
      <c r="I123" s="387"/>
      <c r="J123" s="388"/>
    </row>
    <row r="124" spans="1:10" ht="12" customHeight="1">
      <c r="A124" s="269" t="s">
        <v>148</v>
      </c>
      <c r="B124" s="237"/>
      <c r="C124" s="238" t="s">
        <v>236</v>
      </c>
      <c r="D124" s="263"/>
      <c r="E124" s="264"/>
      <c r="F124" s="265"/>
      <c r="G124" s="265"/>
      <c r="H124" s="266"/>
      <c r="I124" s="245"/>
      <c r="J124" s="234"/>
    </row>
    <row r="125" spans="1:10" ht="15" customHeight="1">
      <c r="A125" s="275" t="s">
        <v>225</v>
      </c>
      <c r="B125" s="239" t="s">
        <v>204</v>
      </c>
      <c r="C125" s="273" t="s">
        <v>31</v>
      </c>
      <c r="D125" s="378">
        <v>0</v>
      </c>
      <c r="E125" s="378">
        <v>0</v>
      </c>
      <c r="F125" s="378">
        <v>0</v>
      </c>
      <c r="G125" s="378">
        <v>0</v>
      </c>
      <c r="H125" s="380">
        <v>0</v>
      </c>
      <c r="I125" s="245"/>
      <c r="J125" s="234"/>
    </row>
    <row r="126" spans="1:10" ht="15" customHeight="1">
      <c r="A126" s="275" t="s">
        <v>12</v>
      </c>
      <c r="B126" s="276" t="s">
        <v>204</v>
      </c>
      <c r="C126" s="274" t="s">
        <v>14</v>
      </c>
      <c r="D126" s="379">
        <v>0</v>
      </c>
      <c r="E126" s="379">
        <v>0</v>
      </c>
      <c r="F126" s="379">
        <v>0</v>
      </c>
      <c r="G126" s="379">
        <v>0</v>
      </c>
      <c r="H126" s="381">
        <v>0</v>
      </c>
      <c r="I126" s="245"/>
      <c r="J126" s="234"/>
    </row>
    <row r="127" spans="1:10" ht="16.5" customHeight="1" thickBot="1">
      <c r="A127" s="262" t="s">
        <v>206</v>
      </c>
      <c r="B127" s="261" t="s">
        <v>205</v>
      </c>
      <c r="C127" s="274" t="s">
        <v>236</v>
      </c>
      <c r="D127" s="379">
        <v>0</v>
      </c>
      <c r="E127" s="379">
        <v>0</v>
      </c>
      <c r="F127" s="379">
        <v>0</v>
      </c>
      <c r="G127" s="379">
        <v>0</v>
      </c>
      <c r="H127" s="381">
        <v>0</v>
      </c>
      <c r="I127" s="245"/>
      <c r="J127" s="234"/>
    </row>
    <row r="128" spans="1:10" ht="12" customHeight="1">
      <c r="A128" s="272"/>
      <c r="B128" s="270"/>
      <c r="C128" s="270"/>
      <c r="D128" s="271"/>
      <c r="E128" s="271"/>
      <c r="F128" s="271"/>
      <c r="G128" s="271"/>
      <c r="H128" s="271"/>
      <c r="I128" s="245"/>
      <c r="J128" s="234"/>
    </row>
    <row r="129" spans="1:9" s="4" customFormat="1" ht="12.75">
      <c r="A129" s="21"/>
      <c r="B129" s="21"/>
      <c r="C129" s="21"/>
      <c r="D129" s="21"/>
      <c r="E129" s="24"/>
      <c r="F129" s="24"/>
      <c r="G129" s="24"/>
      <c r="H129" s="24"/>
      <c r="I129" s="24"/>
    </row>
    <row r="130" spans="1:10" s="4" customFormat="1" ht="19.5" customHeight="1">
      <c r="A130" s="83" t="s">
        <v>152</v>
      </c>
      <c r="B130" s="249"/>
      <c r="C130" s="249"/>
      <c r="D130" s="60"/>
      <c r="E130" s="250"/>
      <c r="F130" s="251" t="s">
        <v>153</v>
      </c>
      <c r="G130" s="60"/>
      <c r="H130" s="60"/>
      <c r="I130" s="60"/>
      <c r="J130" s="60"/>
    </row>
    <row r="131" spans="1:10" s="4" customFormat="1" ht="9.75" customHeight="1">
      <c r="A131" s="14" t="s">
        <v>154</v>
      </c>
      <c r="B131" s="14"/>
      <c r="C131" s="14"/>
      <c r="D131" s="15"/>
      <c r="E131" s="84"/>
      <c r="F131" s="84" t="s">
        <v>155</v>
      </c>
      <c r="G131" s="84"/>
      <c r="H131" s="84"/>
      <c r="I131" s="84"/>
      <c r="J131" s="84"/>
    </row>
    <row r="132" spans="1:10" s="4" customFormat="1" ht="12.75" customHeight="1">
      <c r="A132" s="21"/>
      <c r="B132" s="21"/>
      <c r="C132" s="21"/>
      <c r="D132" s="21"/>
      <c r="E132" s="84"/>
      <c r="F132" s="84"/>
      <c r="G132" s="83"/>
      <c r="H132" s="83"/>
      <c r="I132" s="84"/>
      <c r="J132" s="84"/>
    </row>
    <row r="133" spans="1:10" s="4" customFormat="1" ht="12.75" customHeight="1">
      <c r="A133" s="14" t="s">
        <v>156</v>
      </c>
      <c r="B133" s="14"/>
      <c r="C133" s="14"/>
      <c r="D133" s="15"/>
      <c r="E133" s="84"/>
      <c r="F133" s="84"/>
      <c r="G133" s="84"/>
      <c r="H133" s="84"/>
      <c r="I133" s="84"/>
      <c r="J133" s="84"/>
    </row>
    <row r="134" spans="1:10" s="4" customFormat="1" ht="9.75" customHeight="1">
      <c r="A134" s="14" t="s">
        <v>157</v>
      </c>
      <c r="B134" s="14"/>
      <c r="C134" s="14"/>
      <c r="D134" s="15"/>
      <c r="E134" s="84"/>
      <c r="F134" s="84"/>
      <c r="G134" s="84"/>
      <c r="H134" s="84"/>
      <c r="I134" s="84"/>
      <c r="J134" s="84"/>
    </row>
    <row r="135" spans="1:10" s="4" customFormat="1" ht="18.75" customHeight="1">
      <c r="A135" s="21"/>
      <c r="B135" s="21"/>
      <c r="C135" s="21"/>
      <c r="D135" s="207" t="s">
        <v>126</v>
      </c>
      <c r="E135" s="85"/>
      <c r="F135" s="85"/>
      <c r="G135" s="86"/>
      <c r="H135" s="51"/>
      <c r="I135" s="28"/>
      <c r="J135" s="29"/>
    </row>
    <row r="136" spans="1:9" s="4" customFormat="1" ht="11.25" customHeight="1">
      <c r="A136" s="21"/>
      <c r="B136" s="21"/>
      <c r="C136" s="21"/>
      <c r="D136" s="84"/>
      <c r="E136" s="84"/>
      <c r="F136" s="84"/>
      <c r="G136" s="85" t="s">
        <v>110</v>
      </c>
      <c r="H136" s="3"/>
      <c r="I136" s="24"/>
    </row>
    <row r="137" spans="1:9" s="4" customFormat="1" ht="17.25" customHeight="1">
      <c r="A137" s="21"/>
      <c r="B137" s="21"/>
      <c r="C137" s="21"/>
      <c r="D137" s="87" t="s">
        <v>53</v>
      </c>
      <c r="E137" s="85"/>
      <c r="F137" s="85"/>
      <c r="G137" s="85"/>
      <c r="H137" s="3"/>
      <c r="I137" s="24"/>
    </row>
    <row r="138" spans="1:9" s="4" customFormat="1" ht="10.5" customHeight="1">
      <c r="A138" s="21"/>
      <c r="B138" s="21"/>
      <c r="C138" s="21"/>
      <c r="D138" s="85" t="s">
        <v>111</v>
      </c>
      <c r="E138" s="85"/>
      <c r="F138" s="85"/>
      <c r="G138" s="24"/>
      <c r="H138" s="3"/>
      <c r="I138" s="24"/>
    </row>
    <row r="139" s="4" customFormat="1" ht="23.25" customHeight="1">
      <c r="A139" s="87" t="s">
        <v>48</v>
      </c>
    </row>
    <row r="140" spans="1:6" s="4" customFormat="1" ht="12" customHeight="1">
      <c r="A140" s="88" t="s">
        <v>112</v>
      </c>
      <c r="C140" s="89"/>
      <c r="D140" s="60"/>
      <c r="E140" s="60"/>
      <c r="F140" s="60"/>
    </row>
    <row r="141" spans="1:8" s="4" customFormat="1" ht="9.75" customHeight="1">
      <c r="A141" s="14"/>
      <c r="B141" s="14"/>
      <c r="C141" s="14"/>
      <c r="D141" s="15"/>
      <c r="E141" s="15"/>
      <c r="F141" s="14"/>
      <c r="G141" s="14"/>
      <c r="H141" s="90"/>
    </row>
    <row r="142" spans="1:9" s="4" customFormat="1" ht="13.5" customHeight="1">
      <c r="A142" s="14" t="s">
        <v>47</v>
      </c>
      <c r="B142" s="14"/>
      <c r="C142" s="14"/>
      <c r="D142" s="83"/>
      <c r="E142" s="91"/>
      <c r="F142" s="91"/>
      <c r="G142" s="91"/>
      <c r="H142" s="92"/>
      <c r="I142" s="92"/>
    </row>
    <row r="143" spans="1:9" s="4" customFormat="1" ht="12.75">
      <c r="A143" s="21"/>
      <c r="B143" s="21"/>
      <c r="C143" s="21"/>
      <c r="D143" s="21"/>
      <c r="E143" s="24"/>
      <c r="F143" s="24"/>
      <c r="G143" s="24"/>
      <c r="H143" s="24"/>
      <c r="I143" s="24"/>
    </row>
    <row r="144" spans="1:9" s="4" customFormat="1" ht="12.75">
      <c r="A144" s="21"/>
      <c r="B144" s="21"/>
      <c r="C144" s="21"/>
      <c r="D144" s="21"/>
      <c r="E144" s="24"/>
      <c r="F144" s="24"/>
      <c r="G144" s="24"/>
      <c r="H144" s="24"/>
      <c r="I144" s="24"/>
    </row>
    <row r="145" spans="1:9" s="4" customFormat="1" ht="12.75">
      <c r="A145" s="21"/>
      <c r="B145" s="21"/>
      <c r="C145" s="21"/>
      <c r="D145" s="21"/>
      <c r="E145" s="24"/>
      <c r="F145" s="24"/>
      <c r="G145" s="24"/>
      <c r="H145" s="24"/>
      <c r="I145" s="24"/>
    </row>
    <row r="146" spans="1:9" s="4" customFormat="1" ht="12.75">
      <c r="A146" s="21"/>
      <c r="B146" s="21"/>
      <c r="C146" s="21"/>
      <c r="D146" s="21"/>
      <c r="E146" s="24"/>
      <c r="F146" s="24"/>
      <c r="G146" s="24"/>
      <c r="H146" s="24"/>
      <c r="I146" s="24"/>
    </row>
    <row r="147" spans="1:9" s="4" customFormat="1" ht="12.75">
      <c r="A147" s="21"/>
      <c r="B147" s="21"/>
      <c r="C147" s="21"/>
      <c r="D147" s="21"/>
      <c r="E147" s="24"/>
      <c r="F147" s="24"/>
      <c r="G147" s="24"/>
      <c r="H147" s="24"/>
      <c r="I147" s="24"/>
    </row>
    <row r="148" spans="1:9" s="4" customFormat="1" ht="12.75">
      <c r="A148" s="21"/>
      <c r="B148" s="21"/>
      <c r="C148" s="21"/>
      <c r="D148" s="21"/>
      <c r="E148" s="24"/>
      <c r="F148" s="24"/>
      <c r="G148" s="24"/>
      <c r="H148" s="24"/>
      <c r="I148" s="24"/>
    </row>
    <row r="149" spans="1:9" s="4" customFormat="1" ht="12.75">
      <c r="A149" s="21"/>
      <c r="B149" s="21"/>
      <c r="C149" s="21"/>
      <c r="D149" s="21"/>
      <c r="E149" s="24"/>
      <c r="F149" s="24"/>
      <c r="G149" s="24"/>
      <c r="H149" s="24"/>
      <c r="I149" s="24"/>
    </row>
    <row r="150" spans="1:9" s="4" customFormat="1" ht="12.75">
      <c r="A150" s="21"/>
      <c r="B150" s="21"/>
      <c r="C150" s="21"/>
      <c r="D150" s="21"/>
      <c r="E150" s="24"/>
      <c r="F150" s="24"/>
      <c r="G150" s="24"/>
      <c r="H150" s="24"/>
      <c r="I150" s="24"/>
    </row>
    <row r="151" spans="1:9" s="4" customFormat="1" ht="12.75">
      <c r="A151" s="21"/>
      <c r="B151" s="21"/>
      <c r="C151" s="21"/>
      <c r="D151" s="21"/>
      <c r="E151" s="24"/>
      <c r="F151" s="24"/>
      <c r="G151" s="24"/>
      <c r="H151" s="24"/>
      <c r="I151" s="24"/>
    </row>
    <row r="152" spans="1:9" s="4" customFormat="1" ht="12.75">
      <c r="A152" s="21"/>
      <c r="B152" s="21"/>
      <c r="C152" s="21"/>
      <c r="D152" s="21"/>
      <c r="E152" s="24"/>
      <c r="F152" s="24"/>
      <c r="G152" s="24"/>
      <c r="H152" s="24"/>
      <c r="I152" s="24"/>
    </row>
    <row r="153" spans="1:9" s="4" customFormat="1" ht="12.75">
      <c r="A153" s="21"/>
      <c r="B153" s="21"/>
      <c r="C153" s="21"/>
      <c r="D153" s="21"/>
      <c r="E153" s="24"/>
      <c r="F153" s="24"/>
      <c r="G153" s="24"/>
      <c r="H153" s="24"/>
      <c r="I153" s="24"/>
    </row>
    <row r="154" spans="1:9" s="4" customFormat="1" ht="12.75">
      <c r="A154" s="21"/>
      <c r="B154" s="21"/>
      <c r="C154" s="21"/>
      <c r="D154" s="21"/>
      <c r="E154" s="24"/>
      <c r="F154" s="24"/>
      <c r="G154" s="24"/>
      <c r="H154" s="24"/>
      <c r="I154" s="24"/>
    </row>
    <row r="155" spans="1:9" s="4" customFormat="1" ht="12.75">
      <c r="A155" s="21"/>
      <c r="B155" s="21"/>
      <c r="C155" s="21"/>
      <c r="D155" s="21"/>
      <c r="E155" s="24"/>
      <c r="F155" s="24"/>
      <c r="G155" s="24"/>
      <c r="H155" s="24"/>
      <c r="I155" s="24"/>
    </row>
    <row r="156" spans="1:9" s="4" customFormat="1" ht="12.75">
      <c r="A156" s="21"/>
      <c r="B156" s="21"/>
      <c r="C156" s="21"/>
      <c r="D156" s="21"/>
      <c r="E156" s="24"/>
      <c r="F156" s="24"/>
      <c r="G156" s="24"/>
      <c r="H156" s="24"/>
      <c r="I156" s="24"/>
    </row>
    <row r="157" spans="1:9" s="4" customFormat="1" ht="12.75">
      <c r="A157" s="21"/>
      <c r="B157" s="21"/>
      <c r="C157" s="21"/>
      <c r="D157" s="21"/>
      <c r="E157" s="24"/>
      <c r="F157" s="24"/>
      <c r="G157" s="24"/>
      <c r="H157" s="24"/>
      <c r="I157" s="24"/>
    </row>
    <row r="158" spans="1:9" s="4" customFormat="1" ht="12.75">
      <c r="A158" s="21"/>
      <c r="B158" s="21"/>
      <c r="C158" s="21"/>
      <c r="D158" s="21"/>
      <c r="E158" s="24"/>
      <c r="F158" s="24"/>
      <c r="G158" s="24"/>
      <c r="H158" s="24"/>
      <c r="I158" s="24"/>
    </row>
    <row r="159" spans="1:9" s="4" customFormat="1" ht="12.75">
      <c r="A159" s="21"/>
      <c r="B159" s="21"/>
      <c r="C159" s="21"/>
      <c r="D159" s="21"/>
      <c r="E159" s="24"/>
      <c r="F159" s="24"/>
      <c r="G159" s="24"/>
      <c r="H159" s="24"/>
      <c r="I159" s="24"/>
    </row>
    <row r="160" spans="1:9" s="4" customFormat="1" ht="12.75">
      <c r="A160" s="21"/>
      <c r="B160" s="21"/>
      <c r="C160" s="21"/>
      <c r="D160" s="21"/>
      <c r="E160" s="24"/>
      <c r="F160" s="24"/>
      <c r="G160" s="24"/>
      <c r="H160" s="24"/>
      <c r="I160" s="24"/>
    </row>
    <row r="161" spans="1:9" s="4" customFormat="1" ht="12.75">
      <c r="A161" s="21"/>
      <c r="B161" s="21"/>
      <c r="C161" s="21"/>
      <c r="D161" s="21"/>
      <c r="E161" s="24"/>
      <c r="F161" s="24"/>
      <c r="G161" s="24"/>
      <c r="H161" s="24"/>
      <c r="I161" s="24"/>
    </row>
    <row r="162" spans="1:9" s="4" customFormat="1" ht="12.75">
      <c r="A162" s="21"/>
      <c r="B162" s="21"/>
      <c r="C162" s="21"/>
      <c r="D162" s="21"/>
      <c r="E162" s="24"/>
      <c r="F162" s="24"/>
      <c r="G162" s="24"/>
      <c r="H162" s="24"/>
      <c r="I162" s="24"/>
    </row>
    <row r="163" spans="1:9" s="4" customFormat="1" ht="12.75">
      <c r="A163" s="21"/>
      <c r="B163" s="21"/>
      <c r="C163" s="21"/>
      <c r="D163" s="21"/>
      <c r="E163" s="24"/>
      <c r="F163" s="24"/>
      <c r="G163" s="24"/>
      <c r="H163" s="24"/>
      <c r="I163" s="24"/>
    </row>
    <row r="164" spans="1:9" s="4" customFormat="1" ht="12.75">
      <c r="A164" s="21"/>
      <c r="B164" s="21"/>
      <c r="C164" s="21"/>
      <c r="D164" s="21"/>
      <c r="E164" s="24"/>
      <c r="F164" s="24"/>
      <c r="G164" s="24"/>
      <c r="H164" s="24"/>
      <c r="I164" s="24"/>
    </row>
    <row r="165" spans="1:9" s="4" customFormat="1" ht="12.75">
      <c r="A165" s="21"/>
      <c r="B165" s="21"/>
      <c r="C165" s="21"/>
      <c r="D165" s="21"/>
      <c r="E165" s="24"/>
      <c r="F165" s="24"/>
      <c r="G165" s="24"/>
      <c r="H165" s="24"/>
      <c r="I165" s="24"/>
    </row>
    <row r="166" spans="1:9" s="4" customFormat="1" ht="12.75">
      <c r="A166" s="21"/>
      <c r="B166" s="21"/>
      <c r="C166" s="21"/>
      <c r="D166" s="21"/>
      <c r="E166" s="24"/>
      <c r="F166" s="24"/>
      <c r="G166" s="24"/>
      <c r="H166" s="24"/>
      <c r="I166" s="24"/>
    </row>
    <row r="167" spans="1:9" s="4" customFormat="1" ht="12.75">
      <c r="A167" s="21"/>
      <c r="B167" s="21"/>
      <c r="C167" s="21"/>
      <c r="D167" s="21"/>
      <c r="E167" s="24"/>
      <c r="F167" s="24"/>
      <c r="G167" s="24"/>
      <c r="H167" s="24"/>
      <c r="I167" s="24"/>
    </row>
    <row r="168" spans="1:9" s="4" customFormat="1" ht="12.75">
      <c r="A168" s="21"/>
      <c r="B168" s="21"/>
      <c r="C168" s="21"/>
      <c r="D168" s="21"/>
      <c r="E168" s="24"/>
      <c r="F168" s="24"/>
      <c r="G168" s="24"/>
      <c r="H168" s="24"/>
      <c r="I168" s="24"/>
    </row>
    <row r="169" spans="1:9" s="4" customFormat="1" ht="12.75">
      <c r="A169" s="21"/>
      <c r="B169" s="21"/>
      <c r="C169" s="21"/>
      <c r="D169" s="21"/>
      <c r="E169" s="24"/>
      <c r="F169" s="24"/>
      <c r="G169" s="24"/>
      <c r="H169" s="24"/>
      <c r="I169" s="24"/>
    </row>
    <row r="170" spans="1:9" s="4" customFormat="1" ht="12.75">
      <c r="A170" s="21"/>
      <c r="B170" s="21"/>
      <c r="C170" s="21"/>
      <c r="D170" s="21"/>
      <c r="E170" s="24"/>
      <c r="F170" s="24"/>
      <c r="G170" s="24"/>
      <c r="H170" s="24"/>
      <c r="I170" s="24"/>
    </row>
    <row r="171" spans="1:9" s="4" customFormat="1" ht="12.75">
      <c r="A171" s="21"/>
      <c r="B171" s="21"/>
      <c r="C171" s="21"/>
      <c r="D171" s="21"/>
      <c r="E171" s="24"/>
      <c r="F171" s="24"/>
      <c r="G171" s="24"/>
      <c r="H171" s="24"/>
      <c r="I171" s="24"/>
    </row>
    <row r="172" spans="1:9" s="4" customFormat="1" ht="12.75">
      <c r="A172" s="21"/>
      <c r="B172" s="21"/>
      <c r="C172" s="21"/>
      <c r="D172" s="21"/>
      <c r="E172" s="24"/>
      <c r="F172" s="24"/>
      <c r="G172" s="24"/>
      <c r="H172" s="24"/>
      <c r="I172" s="24"/>
    </row>
    <row r="173" spans="1:9" s="4" customFormat="1" ht="12.75">
      <c r="A173" s="21"/>
      <c r="B173" s="21"/>
      <c r="C173" s="21"/>
      <c r="D173" s="21"/>
      <c r="E173" s="24"/>
      <c r="F173" s="24"/>
      <c r="G173" s="24"/>
      <c r="H173" s="24"/>
      <c r="I173" s="24"/>
    </row>
    <row r="174" spans="1:9" s="4" customFormat="1" ht="12.75">
      <c r="A174" s="21"/>
      <c r="B174" s="21"/>
      <c r="C174" s="21"/>
      <c r="D174" s="21"/>
      <c r="E174" s="24"/>
      <c r="F174" s="24"/>
      <c r="G174" s="24"/>
      <c r="H174" s="24"/>
      <c r="I174" s="24"/>
    </row>
    <row r="175" spans="1:9" s="4" customFormat="1" ht="12.75">
      <c r="A175" s="21"/>
      <c r="B175" s="21"/>
      <c r="C175" s="21"/>
      <c r="D175" s="21"/>
      <c r="E175" s="24"/>
      <c r="F175" s="24"/>
      <c r="G175" s="24"/>
      <c r="H175" s="24"/>
      <c r="I175" s="24"/>
    </row>
    <row r="176" spans="1:9" s="4" customFormat="1" ht="12.75">
      <c r="A176" s="21"/>
      <c r="B176" s="21"/>
      <c r="C176" s="21"/>
      <c r="D176" s="21"/>
      <c r="E176" s="24"/>
      <c r="F176" s="24"/>
      <c r="G176" s="24"/>
      <c r="H176" s="24"/>
      <c r="I176" s="24"/>
    </row>
    <row r="177" spans="1:9" s="4" customFormat="1" ht="12.75">
      <c r="A177" s="21"/>
      <c r="B177" s="21"/>
      <c r="C177" s="21"/>
      <c r="D177" s="21"/>
      <c r="E177" s="24"/>
      <c r="F177" s="24"/>
      <c r="G177" s="24"/>
      <c r="H177" s="24"/>
      <c r="I177" s="24"/>
    </row>
    <row r="178" spans="1:9" s="4" customFormat="1" ht="12.75">
      <c r="A178" s="21"/>
      <c r="B178" s="21"/>
      <c r="C178" s="21"/>
      <c r="D178" s="21"/>
      <c r="E178" s="24"/>
      <c r="F178" s="24"/>
      <c r="G178" s="24"/>
      <c r="H178" s="24"/>
      <c r="I178" s="24"/>
    </row>
    <row r="179" spans="1:9" s="4" customFormat="1" ht="12.75">
      <c r="A179" s="21"/>
      <c r="B179" s="21"/>
      <c r="C179" s="21"/>
      <c r="D179" s="21"/>
      <c r="E179" s="24"/>
      <c r="F179" s="24"/>
      <c r="G179" s="24"/>
      <c r="H179" s="24"/>
      <c r="I179" s="24"/>
    </row>
    <row r="180" spans="1:9" s="4" customFormat="1" ht="12.75">
      <c r="A180" s="21"/>
      <c r="B180" s="21"/>
      <c r="C180" s="21"/>
      <c r="D180" s="21"/>
      <c r="E180" s="24"/>
      <c r="F180" s="24"/>
      <c r="G180" s="24"/>
      <c r="H180" s="24"/>
      <c r="I180" s="24"/>
    </row>
    <row r="181" spans="1:9" s="4" customFormat="1" ht="12.75">
      <c r="A181" s="21"/>
      <c r="B181" s="21"/>
      <c r="C181" s="21"/>
      <c r="D181" s="21"/>
      <c r="E181" s="24"/>
      <c r="F181" s="24"/>
      <c r="G181" s="24"/>
      <c r="H181" s="24"/>
      <c r="I181" s="24"/>
    </row>
    <row r="182" spans="1:9" s="4" customFormat="1" ht="12.75">
      <c r="A182" s="21"/>
      <c r="B182" s="21"/>
      <c r="C182" s="21"/>
      <c r="D182" s="21"/>
      <c r="E182" s="24"/>
      <c r="F182" s="24"/>
      <c r="G182" s="24"/>
      <c r="H182" s="24"/>
      <c r="I182" s="24"/>
    </row>
    <row r="183" spans="1:9" s="4" customFormat="1" ht="12.75">
      <c r="A183" s="21"/>
      <c r="B183" s="21"/>
      <c r="C183" s="21"/>
      <c r="D183" s="21"/>
      <c r="E183" s="24"/>
      <c r="F183" s="24"/>
      <c r="G183" s="24"/>
      <c r="H183" s="24"/>
      <c r="I183" s="24"/>
    </row>
    <row r="184" spans="1:9" s="4" customFormat="1" ht="12.75">
      <c r="A184" s="21"/>
      <c r="B184" s="21"/>
      <c r="C184" s="21"/>
      <c r="D184" s="21"/>
      <c r="E184" s="24"/>
      <c r="F184" s="24"/>
      <c r="G184" s="24"/>
      <c r="H184" s="24"/>
      <c r="I184" s="24"/>
    </row>
    <row r="185" spans="1:9" s="4" customFormat="1" ht="12.75">
      <c r="A185" s="21"/>
      <c r="B185" s="21"/>
      <c r="C185" s="21"/>
      <c r="D185" s="21"/>
      <c r="E185" s="24"/>
      <c r="F185" s="24"/>
      <c r="G185" s="24"/>
      <c r="H185" s="24"/>
      <c r="I185" s="24"/>
    </row>
    <row r="186" spans="1:9" s="4" customFormat="1" ht="12.75">
      <c r="A186" s="21"/>
      <c r="B186" s="21"/>
      <c r="C186" s="21"/>
      <c r="D186" s="21"/>
      <c r="E186" s="24"/>
      <c r="F186" s="24"/>
      <c r="G186" s="24"/>
      <c r="H186" s="24"/>
      <c r="I186" s="24"/>
    </row>
    <row r="187" spans="1:9" s="4" customFormat="1" ht="12.75">
      <c r="A187" s="21"/>
      <c r="B187" s="21"/>
      <c r="C187" s="21"/>
      <c r="D187" s="21"/>
      <c r="E187" s="24"/>
      <c r="F187" s="24"/>
      <c r="G187" s="24"/>
      <c r="H187" s="24"/>
      <c r="I187" s="24"/>
    </row>
    <row r="188" spans="1:9" s="4" customFormat="1" ht="12.75">
      <c r="A188" s="21"/>
      <c r="B188" s="21"/>
      <c r="C188" s="21"/>
      <c r="D188" s="21"/>
      <c r="E188" s="24"/>
      <c r="F188" s="24"/>
      <c r="G188" s="24"/>
      <c r="H188" s="24"/>
      <c r="I188" s="24"/>
    </row>
    <row r="189" spans="1:9" s="4" customFormat="1" ht="12.75">
      <c r="A189" s="21"/>
      <c r="B189" s="21"/>
      <c r="C189" s="21"/>
      <c r="D189" s="21"/>
      <c r="E189" s="24"/>
      <c r="F189" s="24"/>
      <c r="G189" s="24"/>
      <c r="H189" s="24"/>
      <c r="I189" s="24"/>
    </row>
    <row r="190" spans="1:9" s="4" customFormat="1" ht="12.75">
      <c r="A190" s="21"/>
      <c r="B190" s="21"/>
      <c r="C190" s="21"/>
      <c r="D190" s="21"/>
      <c r="E190" s="24"/>
      <c r="F190" s="24"/>
      <c r="G190" s="24"/>
      <c r="H190" s="24"/>
      <c r="I190" s="24"/>
    </row>
    <row r="191" spans="1:9" s="4" customFormat="1" ht="12.75">
      <c r="A191" s="21"/>
      <c r="B191" s="21"/>
      <c r="C191" s="21"/>
      <c r="D191" s="21"/>
      <c r="E191" s="24"/>
      <c r="F191" s="24"/>
      <c r="G191" s="24"/>
      <c r="H191" s="24"/>
      <c r="I191" s="24"/>
    </row>
    <row r="192" spans="1:9" s="4" customFormat="1" ht="12.75">
      <c r="A192" s="21"/>
      <c r="B192" s="21"/>
      <c r="C192" s="21"/>
      <c r="D192" s="21"/>
      <c r="E192" s="24"/>
      <c r="F192" s="24"/>
      <c r="G192" s="24"/>
      <c r="H192" s="24"/>
      <c r="I192" s="24"/>
    </row>
    <row r="193" spans="1:9" s="4" customFormat="1" ht="12.75">
      <c r="A193" s="21"/>
      <c r="B193" s="21"/>
      <c r="C193" s="21"/>
      <c r="D193" s="21"/>
      <c r="E193" s="24"/>
      <c r="F193" s="24"/>
      <c r="G193" s="24"/>
      <c r="H193" s="24"/>
      <c r="I193" s="24"/>
    </row>
    <row r="194" spans="1:9" s="4" customFormat="1" ht="12.75">
      <c r="A194" s="21"/>
      <c r="B194" s="21"/>
      <c r="C194" s="21"/>
      <c r="D194" s="21"/>
      <c r="E194" s="24"/>
      <c r="F194" s="24"/>
      <c r="G194" s="24"/>
      <c r="H194" s="24"/>
      <c r="I194" s="24"/>
    </row>
    <row r="195" spans="1:9" s="4" customFormat="1" ht="12.75">
      <c r="A195" s="21"/>
      <c r="B195" s="21"/>
      <c r="C195" s="21"/>
      <c r="D195" s="21"/>
      <c r="E195" s="24"/>
      <c r="F195" s="24"/>
      <c r="G195" s="24"/>
      <c r="H195" s="24"/>
      <c r="I195" s="24"/>
    </row>
    <row r="196" spans="1:9" s="4" customFormat="1" ht="12.75">
      <c r="A196" s="21"/>
      <c r="B196" s="21"/>
      <c r="C196" s="21"/>
      <c r="D196" s="21"/>
      <c r="E196" s="24"/>
      <c r="F196" s="24"/>
      <c r="G196" s="24"/>
      <c r="H196" s="24"/>
      <c r="I196" s="24"/>
    </row>
    <row r="197" spans="1:9" s="4" customFormat="1" ht="12.75">
      <c r="A197" s="21"/>
      <c r="B197" s="21"/>
      <c r="C197" s="21"/>
      <c r="D197" s="21"/>
      <c r="E197" s="24"/>
      <c r="F197" s="24"/>
      <c r="G197" s="24"/>
      <c r="H197" s="24"/>
      <c r="I197" s="24"/>
    </row>
    <row r="198" spans="1:9" s="4" customFormat="1" ht="12.75">
      <c r="A198" s="21"/>
      <c r="B198" s="21"/>
      <c r="C198" s="21"/>
      <c r="D198" s="21"/>
      <c r="E198" s="24"/>
      <c r="F198" s="24"/>
      <c r="G198" s="24"/>
      <c r="H198" s="24"/>
      <c r="I198" s="24"/>
    </row>
    <row r="199" spans="1:9" s="4" customFormat="1" ht="12.75">
      <c r="A199" s="21"/>
      <c r="B199" s="21"/>
      <c r="C199" s="21"/>
      <c r="D199" s="21"/>
      <c r="E199" s="24"/>
      <c r="F199" s="24"/>
      <c r="G199" s="24"/>
      <c r="H199" s="24"/>
      <c r="I199" s="24"/>
    </row>
    <row r="200" spans="1:9" s="4" customFormat="1" ht="12.75">
      <c r="A200" s="21"/>
      <c r="B200" s="21"/>
      <c r="C200" s="21"/>
      <c r="D200" s="21"/>
      <c r="E200" s="24"/>
      <c r="F200" s="24"/>
      <c r="G200" s="24"/>
      <c r="H200" s="24"/>
      <c r="I200" s="24"/>
    </row>
    <row r="201" spans="1:9" s="4" customFormat="1" ht="12.75">
      <c r="A201" s="21"/>
      <c r="B201" s="21"/>
      <c r="C201" s="21"/>
      <c r="D201" s="21"/>
      <c r="E201" s="24"/>
      <c r="F201" s="24"/>
      <c r="G201" s="24"/>
      <c r="H201" s="24"/>
      <c r="I201" s="24"/>
    </row>
    <row r="202" spans="1:9" s="4" customFormat="1" ht="12.75">
      <c r="A202" s="21"/>
      <c r="B202" s="21"/>
      <c r="C202" s="21"/>
      <c r="D202" s="21"/>
      <c r="E202" s="24"/>
      <c r="F202" s="24"/>
      <c r="G202" s="24"/>
      <c r="H202" s="24"/>
      <c r="I202" s="24"/>
    </row>
    <row r="203" spans="1:9" s="4" customFormat="1" ht="12.75">
      <c r="A203" s="21"/>
      <c r="B203" s="21"/>
      <c r="C203" s="21"/>
      <c r="D203" s="21"/>
      <c r="E203" s="24"/>
      <c r="F203" s="24"/>
      <c r="G203" s="24"/>
      <c r="H203" s="24"/>
      <c r="I203" s="24"/>
    </row>
    <row r="204" spans="1:9" s="4" customFormat="1" ht="12.75">
      <c r="A204" s="21"/>
      <c r="B204" s="21"/>
      <c r="C204" s="21"/>
      <c r="D204" s="21"/>
      <c r="E204" s="24"/>
      <c r="F204" s="24"/>
      <c r="G204" s="24"/>
      <c r="H204" s="24"/>
      <c r="I204" s="24"/>
    </row>
    <row r="205" spans="1:9" s="4" customFormat="1" ht="12.75">
      <c r="A205" s="21"/>
      <c r="B205" s="21"/>
      <c r="C205" s="21"/>
      <c r="D205" s="21"/>
      <c r="E205" s="24"/>
      <c r="F205" s="24"/>
      <c r="G205" s="24"/>
      <c r="H205" s="24"/>
      <c r="I205" s="24"/>
    </row>
    <row r="206" spans="1:9" s="4" customFormat="1" ht="12.75">
      <c r="A206" s="21"/>
      <c r="B206" s="21"/>
      <c r="C206" s="21"/>
      <c r="D206" s="21"/>
      <c r="E206" s="24"/>
      <c r="F206" s="24"/>
      <c r="G206" s="24"/>
      <c r="H206" s="24"/>
      <c r="I206" s="24"/>
    </row>
    <row r="207" spans="1:9" s="4" customFormat="1" ht="12.75">
      <c r="A207" s="21"/>
      <c r="B207" s="21"/>
      <c r="C207" s="21"/>
      <c r="D207" s="21"/>
      <c r="E207" s="24"/>
      <c r="F207" s="24"/>
      <c r="G207" s="24"/>
      <c r="H207" s="24"/>
      <c r="I207" s="24"/>
    </row>
    <row r="208" spans="1:9" s="4" customFormat="1" ht="12.75">
      <c r="A208" s="21"/>
      <c r="B208" s="21"/>
      <c r="C208" s="21"/>
      <c r="D208" s="21"/>
      <c r="E208" s="24"/>
      <c r="F208" s="24"/>
      <c r="G208" s="24"/>
      <c r="H208" s="24"/>
      <c r="I208" s="24"/>
    </row>
    <row r="209" spans="1:9" s="4" customFormat="1" ht="12.75">
      <c r="A209" s="21"/>
      <c r="B209" s="21"/>
      <c r="C209" s="21"/>
      <c r="D209" s="21"/>
      <c r="E209" s="24"/>
      <c r="F209" s="24"/>
      <c r="G209" s="24"/>
      <c r="H209" s="24"/>
      <c r="I209" s="24"/>
    </row>
    <row r="210" spans="1:9" s="4" customFormat="1" ht="12.75">
      <c r="A210" s="21"/>
      <c r="B210" s="21"/>
      <c r="C210" s="21"/>
      <c r="D210" s="21"/>
      <c r="E210" s="24"/>
      <c r="F210" s="24"/>
      <c r="G210" s="24"/>
      <c r="H210" s="24"/>
      <c r="I210" s="24"/>
    </row>
    <row r="211" spans="1:9" s="4" customFormat="1" ht="12.75">
      <c r="A211" s="21"/>
      <c r="B211" s="21"/>
      <c r="C211" s="21"/>
      <c r="D211" s="21"/>
      <c r="E211" s="24"/>
      <c r="F211" s="24"/>
      <c r="G211" s="24"/>
      <c r="H211" s="24"/>
      <c r="I211" s="24"/>
    </row>
    <row r="212" spans="1:9" s="4" customFormat="1" ht="12.75">
      <c r="A212" s="21"/>
      <c r="B212" s="21"/>
      <c r="C212" s="21"/>
      <c r="D212" s="21"/>
      <c r="E212" s="24"/>
      <c r="F212" s="24"/>
      <c r="G212" s="24"/>
      <c r="H212" s="24"/>
      <c r="I212" s="24"/>
    </row>
    <row r="213" spans="1:9" s="4" customFormat="1" ht="12.75">
      <c r="A213" s="21"/>
      <c r="B213" s="21"/>
      <c r="C213" s="21"/>
      <c r="D213" s="21"/>
      <c r="E213" s="24"/>
      <c r="F213" s="24"/>
      <c r="G213" s="24"/>
      <c r="H213" s="24"/>
      <c r="I213" s="24"/>
    </row>
    <row r="214" spans="1:9" s="4" customFormat="1" ht="12.75">
      <c r="A214" s="21"/>
      <c r="B214" s="21"/>
      <c r="C214" s="21"/>
      <c r="D214" s="21"/>
      <c r="E214" s="24"/>
      <c r="F214" s="24"/>
      <c r="G214" s="24"/>
      <c r="H214" s="24"/>
      <c r="I214" s="24"/>
    </row>
    <row r="215" spans="1:9" s="4" customFormat="1" ht="12.75">
      <c r="A215" s="21"/>
      <c r="B215" s="21"/>
      <c r="C215" s="21"/>
      <c r="D215" s="21"/>
      <c r="E215" s="24"/>
      <c r="F215" s="24"/>
      <c r="G215" s="24"/>
      <c r="H215" s="24"/>
      <c r="I215" s="24"/>
    </row>
    <row r="216" spans="1:9" s="4" customFormat="1" ht="12.75">
      <c r="A216" s="21"/>
      <c r="B216" s="21"/>
      <c r="C216" s="21"/>
      <c r="D216" s="21"/>
      <c r="E216" s="24"/>
      <c r="F216" s="24"/>
      <c r="G216" s="24"/>
      <c r="H216" s="24"/>
      <c r="I216" s="24"/>
    </row>
    <row r="217" spans="1:9" s="4" customFormat="1" ht="12.75">
      <c r="A217" s="21"/>
      <c r="B217" s="21"/>
      <c r="C217" s="21"/>
      <c r="D217" s="21"/>
      <c r="E217" s="24"/>
      <c r="F217" s="24"/>
      <c r="G217" s="24"/>
      <c r="H217" s="24"/>
      <c r="I217" s="24"/>
    </row>
    <row r="218" spans="1:9" s="4" customFormat="1" ht="12.75">
      <c r="A218" s="21"/>
      <c r="B218" s="21"/>
      <c r="C218" s="21"/>
      <c r="D218" s="21"/>
      <c r="E218" s="24"/>
      <c r="F218" s="24"/>
      <c r="G218" s="24"/>
      <c r="H218" s="24"/>
      <c r="I218" s="24"/>
    </row>
    <row r="219" spans="1:9" s="4" customFormat="1" ht="12.75">
      <c r="A219" s="21"/>
      <c r="B219" s="21"/>
      <c r="C219" s="21"/>
      <c r="D219" s="21"/>
      <c r="E219" s="24"/>
      <c r="F219" s="24"/>
      <c r="G219" s="24"/>
      <c r="H219" s="24"/>
      <c r="I219" s="24"/>
    </row>
    <row r="220" spans="1:9" s="4" customFormat="1" ht="12.75">
      <c r="A220" s="21"/>
      <c r="B220" s="21"/>
      <c r="C220" s="21"/>
      <c r="D220" s="21"/>
      <c r="E220" s="24"/>
      <c r="F220" s="24"/>
      <c r="G220" s="24"/>
      <c r="H220" s="24"/>
      <c r="I220" s="24"/>
    </row>
    <row r="221" spans="1:10" s="4" customFormat="1" ht="9.75" customHeight="1">
      <c r="A221" s="14" t="s">
        <v>154</v>
      </c>
      <c r="B221" s="14"/>
      <c r="C221" s="14"/>
      <c r="D221" s="15"/>
      <c r="E221" s="84"/>
      <c r="F221" s="84" t="s">
        <v>155</v>
      </c>
      <c r="G221" s="84"/>
      <c r="H221" s="84"/>
      <c r="I221" s="84"/>
      <c r="J221" s="84"/>
    </row>
    <row r="222" spans="1:10" s="4" customFormat="1" ht="12.75" customHeight="1">
      <c r="A222" s="21"/>
      <c r="B222" s="21"/>
      <c r="C222" s="21"/>
      <c r="D222" s="21"/>
      <c r="E222" s="84"/>
      <c r="F222" s="84"/>
      <c r="G222" s="83"/>
      <c r="H222" s="83"/>
      <c r="I222" s="84"/>
      <c r="J222" s="84"/>
    </row>
    <row r="223" spans="1:10" s="4" customFormat="1" ht="12.75" customHeight="1">
      <c r="A223" s="14" t="s">
        <v>156</v>
      </c>
      <c r="B223" s="14"/>
      <c r="C223" s="14"/>
      <c r="D223" s="15"/>
      <c r="E223" s="84"/>
      <c r="F223" s="84"/>
      <c r="G223" s="84"/>
      <c r="H223" s="84"/>
      <c r="I223" s="84"/>
      <c r="J223" s="84"/>
    </row>
    <row r="224" spans="1:10" s="4" customFormat="1" ht="9.75" customHeight="1">
      <c r="A224" s="14" t="s">
        <v>157</v>
      </c>
      <c r="B224" s="14"/>
      <c r="C224" s="14"/>
      <c r="D224" s="15"/>
      <c r="E224" s="84"/>
      <c r="F224" s="84"/>
      <c r="G224" s="84"/>
      <c r="H224" s="84"/>
      <c r="I224" s="84"/>
      <c r="J224" s="84"/>
    </row>
    <row r="225" spans="1:10" s="4" customFormat="1" ht="18.75" customHeight="1">
      <c r="A225" s="21"/>
      <c r="B225" s="21"/>
      <c r="C225" s="21"/>
      <c r="D225" s="207" t="s">
        <v>126</v>
      </c>
      <c r="E225" s="85"/>
      <c r="F225" s="85"/>
      <c r="G225" s="86"/>
      <c r="H225" s="51"/>
      <c r="I225" s="28"/>
      <c r="J225" s="29"/>
    </row>
    <row r="226" spans="1:9" s="4" customFormat="1" ht="11.25" customHeight="1">
      <c r="A226" s="21"/>
      <c r="B226" s="21"/>
      <c r="C226" s="21"/>
      <c r="D226" s="84"/>
      <c r="E226" s="84"/>
      <c r="F226" s="84"/>
      <c r="G226" s="85" t="s">
        <v>110</v>
      </c>
      <c r="H226" s="3"/>
      <c r="I226" s="24"/>
    </row>
    <row r="227" spans="1:9" s="4" customFormat="1" ht="17.25" customHeight="1">
      <c r="A227" s="21"/>
      <c r="B227" s="21"/>
      <c r="C227" s="21"/>
      <c r="D227" s="87" t="s">
        <v>53</v>
      </c>
      <c r="E227" s="85"/>
      <c r="F227" s="85"/>
      <c r="G227" s="85"/>
      <c r="H227" s="3"/>
      <c r="I227" s="24"/>
    </row>
    <row r="228" spans="1:9" s="4" customFormat="1" ht="10.5" customHeight="1">
      <c r="A228" s="21"/>
      <c r="B228" s="21"/>
      <c r="C228" s="21"/>
      <c r="D228" s="85" t="s">
        <v>111</v>
      </c>
      <c r="E228" s="85"/>
      <c r="F228" s="85"/>
      <c r="G228" s="24"/>
      <c r="H228" s="3"/>
      <c r="I228" s="24"/>
    </row>
    <row r="229" s="4" customFormat="1" ht="23.25" customHeight="1">
      <c r="A229" s="87" t="s">
        <v>48</v>
      </c>
    </row>
    <row r="230" spans="1:6" s="4" customFormat="1" ht="12" customHeight="1">
      <c r="A230" s="88" t="s">
        <v>112</v>
      </c>
      <c r="C230" s="89"/>
      <c r="D230" s="60"/>
      <c r="E230" s="60"/>
      <c r="F230" s="60"/>
    </row>
    <row r="231" spans="1:8" s="4" customFormat="1" ht="9.75" customHeight="1">
      <c r="A231" s="14"/>
      <c r="B231" s="14"/>
      <c r="C231" s="14"/>
      <c r="D231" s="15"/>
      <c r="E231" s="15"/>
      <c r="F231" s="14"/>
      <c r="G231" s="14"/>
      <c r="H231" s="90"/>
    </row>
    <row r="232" spans="1:9" s="4" customFormat="1" ht="13.5" customHeight="1">
      <c r="A232" s="14" t="s">
        <v>47</v>
      </c>
      <c r="B232" s="14"/>
      <c r="C232" s="14"/>
      <c r="D232" s="83"/>
      <c r="E232" s="91"/>
      <c r="F232" s="91"/>
      <c r="G232" s="91"/>
      <c r="H232" s="92"/>
      <c r="I232" s="92"/>
    </row>
    <row r="233" spans="1:9" s="4" customFormat="1" ht="12.75">
      <c r="A233" s="21"/>
      <c r="B233" s="21"/>
      <c r="C233" s="21"/>
      <c r="D233" s="21"/>
      <c r="E233" s="24"/>
      <c r="F233" s="24"/>
      <c r="G233" s="24"/>
      <c r="H233" s="24"/>
      <c r="I233" s="24"/>
    </row>
    <row r="234" spans="1:9" s="4" customFormat="1" ht="12.75">
      <c r="A234" s="21"/>
      <c r="B234" s="21"/>
      <c r="C234" s="21"/>
      <c r="D234" s="21"/>
      <c r="E234" s="24"/>
      <c r="F234" s="24"/>
      <c r="G234" s="24"/>
      <c r="H234" s="24"/>
      <c r="I234" s="24"/>
    </row>
    <row r="235" spans="1:9" s="4" customFormat="1" ht="12.75">
      <c r="A235" s="21"/>
      <c r="B235" s="21"/>
      <c r="C235" s="21"/>
      <c r="D235" s="21"/>
      <c r="E235" s="24"/>
      <c r="F235" s="24"/>
      <c r="G235" s="24"/>
      <c r="H235" s="24"/>
      <c r="I235" s="24"/>
    </row>
    <row r="236" spans="1:9" s="4" customFormat="1" ht="12.75">
      <c r="A236" s="21"/>
      <c r="B236" s="21"/>
      <c r="C236" s="21"/>
      <c r="D236" s="21"/>
      <c r="E236" s="24"/>
      <c r="F236" s="24"/>
      <c r="G236" s="24"/>
      <c r="H236" s="24"/>
      <c r="I236" s="24"/>
    </row>
    <row r="237" spans="1:9" s="4" customFormat="1" ht="12.75">
      <c r="A237" s="21"/>
      <c r="B237" s="21"/>
      <c r="C237" s="21"/>
      <c r="D237" s="21"/>
      <c r="E237" s="24"/>
      <c r="F237" s="24"/>
      <c r="G237" s="24"/>
      <c r="H237" s="24"/>
      <c r="I237" s="24"/>
    </row>
    <row r="238" spans="1:9" s="4" customFormat="1" ht="12.75">
      <c r="A238" s="21"/>
      <c r="B238" s="21"/>
      <c r="C238" s="21"/>
      <c r="D238" s="21"/>
      <c r="E238" s="24"/>
      <c r="F238" s="24"/>
      <c r="G238" s="24"/>
      <c r="H238" s="24"/>
      <c r="I238" s="24"/>
    </row>
    <row r="239" spans="1:9" s="4" customFormat="1" ht="12.75">
      <c r="A239" s="21"/>
      <c r="B239" s="21"/>
      <c r="C239" s="21"/>
      <c r="D239" s="21"/>
      <c r="E239" s="24"/>
      <c r="F239" s="24"/>
      <c r="G239" s="24"/>
      <c r="H239" s="24"/>
      <c r="I239" s="24"/>
    </row>
    <row r="240" spans="1:9" s="4" customFormat="1" ht="12.75">
      <c r="A240" s="21"/>
      <c r="B240" s="21"/>
      <c r="C240" s="21"/>
      <c r="D240" s="21"/>
      <c r="E240" s="24"/>
      <c r="F240" s="24"/>
      <c r="G240" s="24"/>
      <c r="H240" s="24"/>
      <c r="I240" s="24"/>
    </row>
    <row r="241" spans="1:9" s="4" customFormat="1" ht="12.75">
      <c r="A241" s="21"/>
      <c r="B241" s="21"/>
      <c r="C241" s="21"/>
      <c r="D241" s="21"/>
      <c r="E241" s="24"/>
      <c r="F241" s="24"/>
      <c r="G241" s="24"/>
      <c r="H241" s="24"/>
      <c r="I241" s="24"/>
    </row>
    <row r="242" spans="1:9" s="4" customFormat="1" ht="12.75">
      <c r="A242" s="21"/>
      <c r="B242" s="21"/>
      <c r="C242" s="21"/>
      <c r="D242" s="21"/>
      <c r="E242" s="24"/>
      <c r="F242" s="24"/>
      <c r="G242" s="24"/>
      <c r="H242" s="24"/>
      <c r="I242" s="24"/>
    </row>
    <row r="243" spans="1:9" s="4" customFormat="1" ht="12.75">
      <c r="A243" s="21"/>
      <c r="B243" s="21"/>
      <c r="C243" s="21"/>
      <c r="D243" s="21"/>
      <c r="E243" s="24"/>
      <c r="F243" s="24"/>
      <c r="G243" s="24"/>
      <c r="H243" s="24"/>
      <c r="I243" s="24"/>
    </row>
    <row r="244" spans="1:9" s="4" customFormat="1" ht="12.75">
      <c r="A244" s="21"/>
      <c r="B244" s="21"/>
      <c r="C244" s="21"/>
      <c r="D244" s="21"/>
      <c r="E244" s="24"/>
      <c r="F244" s="24"/>
      <c r="G244" s="24"/>
      <c r="H244" s="24"/>
      <c r="I244" s="24"/>
    </row>
    <row r="245" spans="1:9" s="4" customFormat="1" ht="12.75">
      <c r="A245" s="21"/>
      <c r="B245" s="21"/>
      <c r="C245" s="21"/>
      <c r="D245" s="21"/>
      <c r="E245" s="24"/>
      <c r="F245" s="24"/>
      <c r="G245" s="24"/>
      <c r="H245" s="24"/>
      <c r="I245" s="24"/>
    </row>
    <row r="246" spans="1:9" s="4" customFormat="1" ht="12.75">
      <c r="A246" s="21"/>
      <c r="B246" s="21"/>
      <c r="C246" s="21"/>
      <c r="D246" s="21"/>
      <c r="E246" s="24"/>
      <c r="F246" s="24"/>
      <c r="G246" s="24"/>
      <c r="H246" s="24"/>
      <c r="I246" s="24"/>
    </row>
    <row r="247" spans="1:9" s="4" customFormat="1" ht="12.75">
      <c r="A247" s="21"/>
      <c r="B247" s="21"/>
      <c r="C247" s="21"/>
      <c r="D247" s="21"/>
      <c r="E247" s="24"/>
      <c r="F247" s="24"/>
      <c r="G247" s="24"/>
      <c r="H247" s="24"/>
      <c r="I247" s="24"/>
    </row>
    <row r="248" spans="1:9" s="4" customFormat="1" ht="12.75">
      <c r="A248" s="21"/>
      <c r="B248" s="21"/>
      <c r="C248" s="21"/>
      <c r="D248" s="21"/>
      <c r="E248" s="24"/>
      <c r="F248" s="24"/>
      <c r="G248" s="24"/>
      <c r="H248" s="24"/>
      <c r="I248" s="24"/>
    </row>
    <row r="249" spans="1:9" s="4" customFormat="1" ht="12.75">
      <c r="A249" s="21"/>
      <c r="B249" s="21"/>
      <c r="C249" s="21"/>
      <c r="D249" s="21"/>
      <c r="E249" s="24"/>
      <c r="F249" s="24"/>
      <c r="G249" s="24"/>
      <c r="H249" s="24"/>
      <c r="I249" s="24"/>
    </row>
    <row r="250" spans="1:9" s="4" customFormat="1" ht="12.75">
      <c r="A250" s="21"/>
      <c r="B250" s="21"/>
      <c r="C250" s="21"/>
      <c r="D250" s="21"/>
      <c r="E250" s="24"/>
      <c r="F250" s="24"/>
      <c r="G250" s="24"/>
      <c r="H250" s="24"/>
      <c r="I250" s="24"/>
    </row>
    <row r="251" spans="1:9" s="4" customFormat="1" ht="12.75">
      <c r="A251" s="21"/>
      <c r="B251" s="21"/>
      <c r="C251" s="21"/>
      <c r="D251" s="21"/>
      <c r="E251" s="24"/>
      <c r="F251" s="24"/>
      <c r="G251" s="24"/>
      <c r="H251" s="24"/>
      <c r="I251" s="24"/>
    </row>
    <row r="252" spans="1:9" s="4" customFormat="1" ht="12.75">
      <c r="A252" s="21"/>
      <c r="B252" s="21"/>
      <c r="C252" s="21"/>
      <c r="D252" s="21"/>
      <c r="E252" s="24"/>
      <c r="F252" s="24"/>
      <c r="G252" s="24"/>
      <c r="H252" s="24"/>
      <c r="I252" s="24"/>
    </row>
    <row r="253" spans="1:9" s="4" customFormat="1" ht="12.75">
      <c r="A253" s="21"/>
      <c r="B253" s="21"/>
      <c r="C253" s="21"/>
      <c r="D253" s="21"/>
      <c r="E253" s="24"/>
      <c r="F253" s="24"/>
      <c r="G253" s="24"/>
      <c r="H253" s="24"/>
      <c r="I253" s="24"/>
    </row>
    <row r="254" spans="1:9" s="4" customFormat="1" ht="12.75">
      <c r="A254" s="21"/>
      <c r="B254" s="21"/>
      <c r="C254" s="21"/>
      <c r="D254" s="21"/>
      <c r="E254" s="24"/>
      <c r="F254" s="24"/>
      <c r="G254" s="24"/>
      <c r="H254" s="24"/>
      <c r="I254" s="24"/>
    </row>
    <row r="255" spans="1:9" s="4" customFormat="1" ht="12.75">
      <c r="A255" s="21"/>
      <c r="B255" s="21"/>
      <c r="C255" s="21"/>
      <c r="D255" s="21"/>
      <c r="E255" s="24"/>
      <c r="F255" s="24"/>
      <c r="G255" s="24"/>
      <c r="H255" s="24"/>
      <c r="I255" s="24"/>
    </row>
    <row r="256" spans="1:9" s="4" customFormat="1" ht="12.75">
      <c r="A256" s="21"/>
      <c r="B256" s="21"/>
      <c r="C256" s="21"/>
      <c r="D256" s="21"/>
      <c r="E256" s="24"/>
      <c r="F256" s="24"/>
      <c r="G256" s="24"/>
      <c r="H256" s="24"/>
      <c r="I256" s="24"/>
    </row>
    <row r="257" spans="1:9" s="4" customFormat="1" ht="12.75">
      <c r="A257" s="21"/>
      <c r="B257" s="21"/>
      <c r="C257" s="21"/>
      <c r="D257" s="21"/>
      <c r="E257" s="24"/>
      <c r="F257" s="24"/>
      <c r="G257" s="24"/>
      <c r="H257" s="24"/>
      <c r="I257" s="24"/>
    </row>
    <row r="258" spans="1:9" s="4" customFormat="1" ht="12.75">
      <c r="A258" s="21"/>
      <c r="B258" s="21"/>
      <c r="C258" s="21"/>
      <c r="D258" s="21"/>
      <c r="E258" s="24"/>
      <c r="F258" s="24"/>
      <c r="G258" s="24"/>
      <c r="H258" s="24"/>
      <c r="I258" s="24"/>
    </row>
    <row r="259" spans="1:9" s="4" customFormat="1" ht="12.75">
      <c r="A259" s="21"/>
      <c r="B259" s="21"/>
      <c r="C259" s="21"/>
      <c r="D259" s="21"/>
      <c r="E259" s="24"/>
      <c r="F259" s="24"/>
      <c r="G259" s="24"/>
      <c r="H259" s="24"/>
      <c r="I259" s="24"/>
    </row>
    <row r="260" spans="1:9" s="4" customFormat="1" ht="12.75">
      <c r="A260" s="21"/>
      <c r="B260" s="21"/>
      <c r="C260" s="21"/>
      <c r="D260" s="21"/>
      <c r="E260" s="24"/>
      <c r="F260" s="24"/>
      <c r="G260" s="24"/>
      <c r="H260" s="24"/>
      <c r="I260" s="24"/>
    </row>
    <row r="261" spans="1:9" s="4" customFormat="1" ht="12.75">
      <c r="A261" s="21"/>
      <c r="B261" s="21"/>
      <c r="C261" s="21"/>
      <c r="D261" s="21"/>
      <c r="E261" s="24"/>
      <c r="F261" s="24"/>
      <c r="G261" s="24"/>
      <c r="H261" s="24"/>
      <c r="I261" s="24"/>
    </row>
    <row r="262" spans="1:9" s="4" customFormat="1" ht="12.75">
      <c r="A262" s="21"/>
      <c r="B262" s="21"/>
      <c r="C262" s="21"/>
      <c r="D262" s="21"/>
      <c r="E262" s="24"/>
      <c r="F262" s="24"/>
      <c r="G262" s="24"/>
      <c r="H262" s="24"/>
      <c r="I262" s="24"/>
    </row>
    <row r="263" spans="1:9" s="4" customFormat="1" ht="12.75">
      <c r="A263" s="21"/>
      <c r="B263" s="21"/>
      <c r="C263" s="21"/>
      <c r="D263" s="21"/>
      <c r="E263" s="24"/>
      <c r="F263" s="24"/>
      <c r="G263" s="24"/>
      <c r="H263" s="24"/>
      <c r="I263" s="24"/>
    </row>
    <row r="264" spans="1:9" s="4" customFormat="1" ht="12.75">
      <c r="A264" s="21"/>
      <c r="B264" s="21"/>
      <c r="C264" s="21"/>
      <c r="D264" s="21"/>
      <c r="E264" s="24"/>
      <c r="F264" s="24"/>
      <c r="G264" s="24"/>
      <c r="H264" s="24"/>
      <c r="I264" s="24"/>
    </row>
    <row r="265" spans="1:9" s="4" customFormat="1" ht="12.75">
      <c r="A265" s="21"/>
      <c r="B265" s="21"/>
      <c r="C265" s="21"/>
      <c r="D265" s="21"/>
      <c r="E265" s="24"/>
      <c r="F265" s="24"/>
      <c r="G265" s="24"/>
      <c r="H265" s="24"/>
      <c r="I265" s="24"/>
    </row>
    <row r="266" spans="1:9" s="4" customFormat="1" ht="12.75">
      <c r="A266" s="21"/>
      <c r="B266" s="21"/>
      <c r="C266" s="21"/>
      <c r="D266" s="21"/>
      <c r="E266" s="24"/>
      <c r="F266" s="24"/>
      <c r="G266" s="24"/>
      <c r="H266" s="24"/>
      <c r="I266" s="24"/>
    </row>
    <row r="267" spans="1:9" s="4" customFormat="1" ht="12.75">
      <c r="A267" s="21"/>
      <c r="B267" s="21"/>
      <c r="C267" s="21"/>
      <c r="D267" s="21"/>
      <c r="E267" s="24"/>
      <c r="F267" s="24"/>
      <c r="G267" s="24"/>
      <c r="H267" s="24"/>
      <c r="I267" s="24"/>
    </row>
    <row r="268" spans="1:9" s="4" customFormat="1" ht="12.75">
      <c r="A268" s="21"/>
      <c r="B268" s="21"/>
      <c r="C268" s="21"/>
      <c r="D268" s="21"/>
      <c r="E268" s="24"/>
      <c r="F268" s="24"/>
      <c r="G268" s="24"/>
      <c r="H268" s="24"/>
      <c r="I268" s="24"/>
    </row>
    <row r="269" spans="1:9" s="4" customFormat="1" ht="12.75">
      <c r="A269" s="21"/>
      <c r="B269" s="21"/>
      <c r="C269" s="21"/>
      <c r="D269" s="21"/>
      <c r="E269" s="24"/>
      <c r="F269" s="24"/>
      <c r="G269" s="24"/>
      <c r="H269" s="24"/>
      <c r="I269" s="24"/>
    </row>
    <row r="270" spans="1:9" s="4" customFormat="1" ht="12.75">
      <c r="A270" s="21"/>
      <c r="B270" s="21"/>
      <c r="C270" s="21"/>
      <c r="D270" s="21"/>
      <c r="E270" s="24"/>
      <c r="F270" s="24"/>
      <c r="G270" s="24"/>
      <c r="H270" s="24"/>
      <c r="I270" s="24"/>
    </row>
    <row r="271" spans="1:9" s="4" customFormat="1" ht="12.75">
      <c r="A271" s="21"/>
      <c r="B271" s="21"/>
      <c r="C271" s="21"/>
      <c r="D271" s="21"/>
      <c r="E271" s="24"/>
      <c r="F271" s="24"/>
      <c r="G271" s="24"/>
      <c r="H271" s="24"/>
      <c r="I271" s="24"/>
    </row>
    <row r="272" spans="1:9" s="4" customFormat="1" ht="12.75">
      <c r="A272" s="21"/>
      <c r="B272" s="21"/>
      <c r="C272" s="21"/>
      <c r="D272" s="21"/>
      <c r="E272" s="24"/>
      <c r="F272" s="24"/>
      <c r="G272" s="24"/>
      <c r="H272" s="24"/>
      <c r="I272" s="24"/>
    </row>
    <row r="273" spans="1:9" s="4" customFormat="1" ht="12.75">
      <c r="A273" s="21"/>
      <c r="B273" s="21"/>
      <c r="C273" s="21"/>
      <c r="D273" s="21"/>
      <c r="E273" s="24"/>
      <c r="F273" s="24"/>
      <c r="G273" s="24"/>
      <c r="H273" s="24"/>
      <c r="I273" s="24"/>
    </row>
    <row r="274" spans="1:9" s="4" customFormat="1" ht="12.75">
      <c r="A274" s="21"/>
      <c r="B274" s="21"/>
      <c r="C274" s="21"/>
      <c r="D274" s="21"/>
      <c r="E274" s="24"/>
      <c r="F274" s="24"/>
      <c r="G274" s="24"/>
      <c r="H274" s="24"/>
      <c r="I274" s="24"/>
    </row>
    <row r="275" spans="1:9" s="4" customFormat="1" ht="12.75">
      <c r="A275" s="21"/>
      <c r="B275" s="21"/>
      <c r="C275" s="21"/>
      <c r="D275" s="21"/>
      <c r="E275" s="24"/>
      <c r="F275" s="24"/>
      <c r="G275" s="24"/>
      <c r="H275" s="24"/>
      <c r="I275" s="24"/>
    </row>
    <row r="276" spans="1:9" s="4" customFormat="1" ht="12.75">
      <c r="A276" s="21"/>
      <c r="B276" s="21"/>
      <c r="C276" s="21"/>
      <c r="D276" s="21"/>
      <c r="E276" s="24"/>
      <c r="F276" s="24"/>
      <c r="G276" s="24"/>
      <c r="H276" s="24"/>
      <c r="I276" s="24"/>
    </row>
    <row r="277" spans="1:9" s="4" customFormat="1" ht="12.75">
      <c r="A277" s="21"/>
      <c r="B277" s="21"/>
      <c r="C277" s="21"/>
      <c r="D277" s="21"/>
      <c r="E277" s="24"/>
      <c r="F277" s="24"/>
      <c r="G277" s="24"/>
      <c r="H277" s="24"/>
      <c r="I277" s="24"/>
    </row>
    <row r="278" spans="1:9" s="4" customFormat="1" ht="12.75">
      <c r="A278" s="21"/>
      <c r="B278" s="21"/>
      <c r="C278" s="21"/>
      <c r="D278" s="21"/>
      <c r="E278" s="24"/>
      <c r="F278" s="24"/>
      <c r="G278" s="24"/>
      <c r="H278" s="24"/>
      <c r="I278" s="24"/>
    </row>
    <row r="279" spans="1:9" s="4" customFormat="1" ht="12.75">
      <c r="A279" s="21"/>
      <c r="B279" s="21"/>
      <c r="C279" s="21"/>
      <c r="D279" s="21"/>
      <c r="E279" s="24"/>
      <c r="F279" s="24"/>
      <c r="G279" s="24"/>
      <c r="H279" s="24"/>
      <c r="I279" s="24"/>
    </row>
    <row r="280" spans="1:9" s="4" customFormat="1" ht="12.75">
      <c r="A280" s="21"/>
      <c r="B280" s="21"/>
      <c r="C280" s="21"/>
      <c r="D280" s="21"/>
      <c r="E280" s="24"/>
      <c r="F280" s="24"/>
      <c r="G280" s="24"/>
      <c r="H280" s="24"/>
      <c r="I280" s="24"/>
    </row>
    <row r="281" spans="1:9" s="4" customFormat="1" ht="12.75">
      <c r="A281" s="21"/>
      <c r="B281" s="21"/>
      <c r="C281" s="21"/>
      <c r="D281" s="21"/>
      <c r="E281" s="24"/>
      <c r="F281" s="24"/>
      <c r="G281" s="24"/>
      <c r="H281" s="24"/>
      <c r="I281" s="24"/>
    </row>
    <row r="282" spans="1:9" s="4" customFormat="1" ht="12.75">
      <c r="A282" s="21"/>
      <c r="B282" s="21"/>
      <c r="C282" s="21"/>
      <c r="D282" s="21"/>
      <c r="E282" s="24"/>
      <c r="F282" s="24"/>
      <c r="G282" s="24"/>
      <c r="H282" s="24"/>
      <c r="I282" s="24"/>
    </row>
    <row r="283" spans="1:9" s="4" customFormat="1" ht="12.75">
      <c r="A283" s="21"/>
      <c r="B283" s="21"/>
      <c r="C283" s="21"/>
      <c r="D283" s="21"/>
      <c r="E283" s="24"/>
      <c r="F283" s="24"/>
      <c r="G283" s="24"/>
      <c r="H283" s="24"/>
      <c r="I283" s="24"/>
    </row>
    <row r="284" spans="1:9" s="4" customFormat="1" ht="12.75">
      <c r="A284" s="21"/>
      <c r="B284" s="21"/>
      <c r="C284" s="21"/>
      <c r="D284" s="21"/>
      <c r="E284" s="24"/>
      <c r="F284" s="24"/>
      <c r="G284" s="24"/>
      <c r="H284" s="24"/>
      <c r="I284" s="24"/>
    </row>
    <row r="285" spans="1:9" s="4" customFormat="1" ht="12.75">
      <c r="A285" s="21"/>
      <c r="B285" s="21"/>
      <c r="C285" s="21"/>
      <c r="D285" s="21"/>
      <c r="E285" s="24"/>
      <c r="F285" s="24"/>
      <c r="G285" s="24"/>
      <c r="H285" s="24"/>
      <c r="I285" s="24"/>
    </row>
    <row r="286" spans="1:9" s="4" customFormat="1" ht="12.75">
      <c r="A286" s="21"/>
      <c r="B286" s="21"/>
      <c r="C286" s="21"/>
      <c r="D286" s="21"/>
      <c r="E286" s="24"/>
      <c r="F286" s="24"/>
      <c r="G286" s="24"/>
      <c r="H286" s="24"/>
      <c r="I286" s="24"/>
    </row>
    <row r="287" spans="1:9" s="4" customFormat="1" ht="12.75">
      <c r="A287" s="21"/>
      <c r="B287" s="21"/>
      <c r="C287" s="21"/>
      <c r="D287" s="21"/>
      <c r="E287" s="24"/>
      <c r="F287" s="24"/>
      <c r="G287" s="24"/>
      <c r="H287" s="24"/>
      <c r="I287" s="24"/>
    </row>
    <row r="288" spans="1:9" s="4" customFormat="1" ht="12.75">
      <c r="A288" s="21"/>
      <c r="B288" s="21"/>
      <c r="C288" s="21"/>
      <c r="D288" s="21"/>
      <c r="E288" s="24"/>
      <c r="F288" s="24"/>
      <c r="G288" s="24"/>
      <c r="H288" s="24"/>
      <c r="I288" s="24"/>
    </row>
    <row r="289" spans="1:9" s="4" customFormat="1" ht="12.75">
      <c r="A289" s="21"/>
      <c r="B289" s="21"/>
      <c r="C289" s="21"/>
      <c r="D289" s="21"/>
      <c r="E289" s="24"/>
      <c r="F289" s="24"/>
      <c r="G289" s="24"/>
      <c r="H289" s="24"/>
      <c r="I289" s="24"/>
    </row>
  </sheetData>
  <sheetProtection/>
  <mergeCells count="24">
    <mergeCell ref="E88:I88"/>
    <mergeCell ref="J88:J89"/>
    <mergeCell ref="A120:A121"/>
    <mergeCell ref="B120:B121"/>
    <mergeCell ref="C120:C121"/>
    <mergeCell ref="D120:H120"/>
    <mergeCell ref="A88:A89"/>
    <mergeCell ref="B88:B89"/>
    <mergeCell ref="C88:C89"/>
    <mergeCell ref="D88:D89"/>
    <mergeCell ref="A15:A16"/>
    <mergeCell ref="B15:B16"/>
    <mergeCell ref="C15:C16"/>
    <mergeCell ref="D15:D16"/>
    <mergeCell ref="A36:A37"/>
    <mergeCell ref="A2:H2"/>
    <mergeCell ref="A3:H3"/>
    <mergeCell ref="E15:I15"/>
    <mergeCell ref="J15:J16"/>
    <mergeCell ref="J36:J37"/>
    <mergeCell ref="C36:C37"/>
    <mergeCell ref="D36:D37"/>
    <mergeCell ref="E36:I36"/>
    <mergeCell ref="B36:B37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32" max="9" man="1"/>
    <brk id="61" max="9" man="1"/>
    <brk id="89" max="9" man="1"/>
    <brk id="12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9"/>
  <sheetViews>
    <sheetView showGridLines="0" zoomScaleSheetLayoutView="100" zoomScalePageLayoutView="0" workbookViewId="0" topLeftCell="A1">
      <selection activeCell="B39" sqref="B39"/>
    </sheetView>
  </sheetViews>
  <sheetFormatPr defaultColWidth="10.28125" defaultRowHeight="12"/>
  <cols>
    <col min="1" max="1" width="46.8515625" style="147" customWidth="1"/>
    <col min="2" max="2" width="6.421875" style="147" customWidth="1"/>
    <col min="3" max="3" width="9.421875" style="147" customWidth="1"/>
    <col min="4" max="4" width="14.00390625" style="147" customWidth="1"/>
    <col min="5" max="9" width="14.00390625" style="150" customWidth="1"/>
    <col min="10" max="10" width="14.00390625" style="129" customWidth="1"/>
    <col min="11" max="16384" width="10.28125" style="129" customWidth="1"/>
  </cols>
  <sheetData>
    <row r="1" spans="1:10" ht="13.5" customHeight="1">
      <c r="A1" s="460" t="s">
        <v>54</v>
      </c>
      <c r="B1" s="461"/>
      <c r="C1" s="461"/>
      <c r="D1" s="461"/>
      <c r="E1" s="461"/>
      <c r="F1" s="461"/>
      <c r="G1" s="461"/>
      <c r="H1" s="461"/>
      <c r="I1" s="127"/>
      <c r="J1" s="128"/>
    </row>
    <row r="2" spans="1:10" ht="14.25" customHeight="1" thickBot="1">
      <c r="A2" s="463" t="s">
        <v>55</v>
      </c>
      <c r="B2" s="463"/>
      <c r="C2" s="463"/>
      <c r="D2" s="463"/>
      <c r="E2" s="463"/>
      <c r="F2" s="463"/>
      <c r="G2" s="463"/>
      <c r="H2" s="463"/>
      <c r="I2" s="126"/>
      <c r="J2" s="130" t="s">
        <v>0</v>
      </c>
    </row>
    <row r="3" spans="1:10" ht="13.5" customHeight="1">
      <c r="A3" s="131"/>
      <c r="B3" s="126"/>
      <c r="C3" s="126"/>
      <c r="D3" s="126"/>
      <c r="E3" s="126"/>
      <c r="F3" s="126"/>
      <c r="G3" s="126"/>
      <c r="H3" s="126"/>
      <c r="I3" s="132" t="s">
        <v>1</v>
      </c>
      <c r="J3" s="133" t="s">
        <v>56</v>
      </c>
    </row>
    <row r="4" spans="1:10" ht="11.25" customHeight="1">
      <c r="A4" s="189"/>
      <c r="B4" s="189"/>
      <c r="C4" s="188" t="s">
        <v>121</v>
      </c>
      <c r="D4" s="189" t="str">
        <f>OtDateTxt</f>
        <v>1 октября2016 г.</v>
      </c>
      <c r="E4" s="189"/>
      <c r="F4" s="189"/>
      <c r="G4" s="189"/>
      <c r="H4" s="189"/>
      <c r="I4" s="132" t="s">
        <v>2</v>
      </c>
      <c r="J4" s="190">
        <f>OtDate</f>
        <v>42644</v>
      </c>
    </row>
    <row r="5" spans="1:10" s="137" customFormat="1" ht="13.5" customHeight="1">
      <c r="A5" s="208" t="s">
        <v>57</v>
      </c>
      <c r="B5" s="191" t="str">
        <f>OtUch</f>
        <v>МБОУ СОШ№14</v>
      </c>
      <c r="C5" s="134"/>
      <c r="D5" s="134"/>
      <c r="E5" s="135"/>
      <c r="F5" s="135"/>
      <c r="G5" s="135"/>
      <c r="H5" s="135"/>
      <c r="I5" s="136" t="s">
        <v>58</v>
      </c>
      <c r="J5" s="194">
        <f>OkpoUc</f>
      </c>
    </row>
    <row r="6" spans="1:10" s="137" customFormat="1" ht="15" customHeight="1">
      <c r="A6" s="208" t="s">
        <v>59</v>
      </c>
      <c r="B6" s="191"/>
      <c r="C6" s="134"/>
      <c r="D6" s="134"/>
      <c r="E6" s="135"/>
      <c r="F6" s="135"/>
      <c r="G6" s="135"/>
      <c r="H6" s="135"/>
      <c r="I6" s="136"/>
      <c r="J6" s="194"/>
    </row>
    <row r="7" spans="1:10" s="137" customFormat="1" ht="13.5" customHeight="1">
      <c r="A7" s="208" t="s">
        <v>60</v>
      </c>
      <c r="B7" s="191" t="str">
        <f>OtOrg</f>
        <v>МБОУ СОШ№14</v>
      </c>
      <c r="C7" s="134"/>
      <c r="D7" s="134"/>
      <c r="E7" s="135"/>
      <c r="F7" s="135"/>
      <c r="G7" s="135"/>
      <c r="H7" s="135"/>
      <c r="I7" s="138" t="s">
        <v>146</v>
      </c>
      <c r="J7" s="194">
        <f>OKATO</f>
        <v>0</v>
      </c>
    </row>
    <row r="8" spans="1:10" ht="13.5" customHeight="1">
      <c r="A8" s="209" t="s">
        <v>61</v>
      </c>
      <c r="B8" s="192"/>
      <c r="C8" s="139"/>
      <c r="D8" s="139"/>
      <c r="E8" s="140"/>
      <c r="F8" s="140"/>
      <c r="G8" s="140"/>
      <c r="H8" s="140"/>
      <c r="I8" s="141" t="s">
        <v>58</v>
      </c>
      <c r="J8" s="195">
        <f>OtOkpo</f>
      </c>
    </row>
    <row r="9" spans="1:10" ht="13.5" customHeight="1">
      <c r="A9" s="209" t="s">
        <v>62</v>
      </c>
      <c r="B9" s="193" t="str">
        <f>OtRasp</f>
        <v>МБОУ СОШ№14</v>
      </c>
      <c r="C9" s="143"/>
      <c r="D9" s="143"/>
      <c r="E9" s="144"/>
      <c r="F9" s="144"/>
      <c r="G9" s="144"/>
      <c r="H9" s="144"/>
      <c r="I9" s="141" t="s">
        <v>63</v>
      </c>
      <c r="J9" s="195" t="str">
        <f>GLV</f>
        <v>933</v>
      </c>
    </row>
    <row r="10" spans="1:10" ht="12.75" customHeight="1">
      <c r="A10" s="209" t="s">
        <v>64</v>
      </c>
      <c r="B10" s="145" t="s">
        <v>151</v>
      </c>
      <c r="C10" s="143"/>
      <c r="D10" s="143"/>
      <c r="E10" s="144"/>
      <c r="F10" s="144"/>
      <c r="G10" s="144"/>
      <c r="H10" s="144"/>
      <c r="I10" s="141"/>
      <c r="J10" s="142" t="s">
        <v>6</v>
      </c>
    </row>
    <row r="11" spans="1:10" ht="12.75" customHeight="1">
      <c r="A11" s="209" t="s">
        <v>65</v>
      </c>
      <c r="B11" s="139"/>
      <c r="C11" s="139"/>
      <c r="D11" s="139"/>
      <c r="E11" s="140"/>
      <c r="F11" s="140"/>
      <c r="G11" s="140"/>
      <c r="H11" s="140"/>
      <c r="I11" s="141"/>
      <c r="J11" s="142"/>
    </row>
    <row r="12" spans="1:10" ht="12.75" customHeight="1" thickBot="1">
      <c r="A12" s="209" t="s">
        <v>66</v>
      </c>
      <c r="B12" s="139"/>
      <c r="C12" s="139"/>
      <c r="D12" s="139"/>
      <c r="E12" s="140"/>
      <c r="F12" s="140"/>
      <c r="G12" s="140"/>
      <c r="H12" s="140"/>
      <c r="I12" s="141" t="s">
        <v>67</v>
      </c>
      <c r="J12" s="146" t="s">
        <v>68</v>
      </c>
    </row>
    <row r="13" spans="2:10" ht="12" customHeight="1">
      <c r="B13" s="148"/>
      <c r="C13" s="148"/>
      <c r="D13" s="149" t="s">
        <v>69</v>
      </c>
      <c r="E13" s="140"/>
      <c r="G13" s="140"/>
      <c r="H13" s="140"/>
      <c r="I13" s="140"/>
      <c r="J13" s="151"/>
    </row>
    <row r="14" spans="1:10" ht="5.25" customHeight="1">
      <c r="A14" s="152"/>
      <c r="B14" s="152"/>
      <c r="C14" s="152"/>
      <c r="D14" s="153"/>
      <c r="E14" s="154"/>
      <c r="F14" s="154"/>
      <c r="G14" s="154"/>
      <c r="H14" s="154"/>
      <c r="I14" s="154"/>
      <c r="J14" s="155"/>
    </row>
    <row r="15" spans="1:10" s="4" customFormat="1" ht="14.25" customHeight="1">
      <c r="A15" s="439" t="s">
        <v>33</v>
      </c>
      <c r="B15" s="439" t="s">
        <v>3</v>
      </c>
      <c r="C15" s="439" t="s">
        <v>4</v>
      </c>
      <c r="D15" s="442" t="s">
        <v>142</v>
      </c>
      <c r="E15" s="444" t="s">
        <v>70</v>
      </c>
      <c r="F15" s="445"/>
      <c r="G15" s="445"/>
      <c r="H15" s="445"/>
      <c r="I15" s="446"/>
      <c r="J15" s="442" t="s">
        <v>145</v>
      </c>
    </row>
    <row r="16" spans="1:10" s="4" customFormat="1" ht="23.25" customHeight="1">
      <c r="A16" s="440"/>
      <c r="B16" s="441"/>
      <c r="C16" s="441"/>
      <c r="D16" s="443"/>
      <c r="E16" s="31" t="s">
        <v>71</v>
      </c>
      <c r="F16" s="31" t="s">
        <v>72</v>
      </c>
      <c r="G16" s="32" t="s">
        <v>143</v>
      </c>
      <c r="H16" s="30" t="s">
        <v>144</v>
      </c>
      <c r="I16" s="31" t="s">
        <v>49</v>
      </c>
      <c r="J16" s="443"/>
    </row>
    <row r="17" spans="1:15" ht="12" customHeight="1" thickBot="1">
      <c r="A17" s="33">
        <v>1</v>
      </c>
      <c r="B17" s="5">
        <v>2</v>
      </c>
      <c r="C17" s="5">
        <v>3</v>
      </c>
      <c r="D17" s="34" t="s">
        <v>73</v>
      </c>
      <c r="E17" s="35" t="s">
        <v>74</v>
      </c>
      <c r="F17" s="34" t="s">
        <v>5</v>
      </c>
      <c r="G17" s="34" t="s">
        <v>6</v>
      </c>
      <c r="H17" s="34" t="s">
        <v>75</v>
      </c>
      <c r="I17" s="34" t="s">
        <v>76</v>
      </c>
      <c r="J17" s="34" t="s">
        <v>52</v>
      </c>
      <c r="K17" s="4"/>
      <c r="L17" s="4"/>
      <c r="M17" s="4"/>
      <c r="N17" s="4"/>
      <c r="O17" s="4"/>
    </row>
    <row r="18" spans="1:15" s="406" customFormat="1" ht="15" customHeight="1">
      <c r="A18" s="36" t="s">
        <v>233</v>
      </c>
      <c r="B18" s="325" t="s">
        <v>7</v>
      </c>
      <c r="C18" s="326"/>
      <c r="D18" s="327">
        <v>0</v>
      </c>
      <c r="E18" s="327">
        <v>0</v>
      </c>
      <c r="F18" s="327">
        <v>0</v>
      </c>
      <c r="G18" s="400">
        <v>0</v>
      </c>
      <c r="H18" s="327">
        <v>0</v>
      </c>
      <c r="I18" s="327">
        <v>0</v>
      </c>
      <c r="J18" s="328">
        <v>0</v>
      </c>
      <c r="K18" s="329"/>
      <c r="L18" s="329"/>
      <c r="M18" s="329"/>
      <c r="N18" s="329"/>
      <c r="O18" s="329"/>
    </row>
    <row r="19" spans="1:15" ht="14.25" customHeight="1">
      <c r="A19" s="37" t="s">
        <v>9</v>
      </c>
      <c r="B19" s="38" t="s">
        <v>10</v>
      </c>
      <c r="C19" s="39" t="s">
        <v>11</v>
      </c>
      <c r="D19" s="390">
        <v>0</v>
      </c>
      <c r="E19" s="390">
        <v>0</v>
      </c>
      <c r="F19" s="390">
        <v>0</v>
      </c>
      <c r="G19" s="390">
        <v>0</v>
      </c>
      <c r="H19" s="390">
        <v>0</v>
      </c>
      <c r="I19" s="390">
        <v>0</v>
      </c>
      <c r="J19" s="395">
        <v>0</v>
      </c>
      <c r="K19" s="4"/>
      <c r="L19" s="4"/>
      <c r="M19" s="4"/>
      <c r="N19" s="4"/>
      <c r="O19" s="4"/>
    </row>
    <row r="20" spans="1:15" ht="14.25" customHeight="1">
      <c r="A20" s="37" t="s">
        <v>12</v>
      </c>
      <c r="B20" s="38" t="s">
        <v>13</v>
      </c>
      <c r="C20" s="39" t="s">
        <v>14</v>
      </c>
      <c r="D20" s="390">
        <v>0</v>
      </c>
      <c r="E20" s="390">
        <v>0</v>
      </c>
      <c r="F20" s="390">
        <v>0</v>
      </c>
      <c r="G20" s="390">
        <v>0</v>
      </c>
      <c r="H20" s="390">
        <v>0</v>
      </c>
      <c r="I20" s="390">
        <v>0</v>
      </c>
      <c r="J20" s="396">
        <v>0</v>
      </c>
      <c r="K20" s="4"/>
      <c r="L20" s="4"/>
      <c r="M20" s="4"/>
      <c r="N20" s="4"/>
      <c r="O20" s="4"/>
    </row>
    <row r="21" spans="1:15" ht="24" customHeight="1">
      <c r="A21" s="37" t="s">
        <v>77</v>
      </c>
      <c r="B21" s="38" t="s">
        <v>15</v>
      </c>
      <c r="C21" s="39" t="s">
        <v>16</v>
      </c>
      <c r="D21" s="390">
        <v>0</v>
      </c>
      <c r="E21" s="390">
        <v>0</v>
      </c>
      <c r="F21" s="390">
        <v>0</v>
      </c>
      <c r="G21" s="390">
        <v>0</v>
      </c>
      <c r="H21" s="390">
        <v>0</v>
      </c>
      <c r="I21" s="390">
        <v>0</v>
      </c>
      <c r="J21" s="396">
        <v>0</v>
      </c>
      <c r="K21" s="4"/>
      <c r="L21" s="4"/>
      <c r="M21" s="4"/>
      <c r="N21" s="4"/>
      <c r="O21" s="4"/>
    </row>
    <row r="22" spans="1:15" s="406" customFormat="1" ht="14.25" customHeight="1">
      <c r="A22" s="330" t="s">
        <v>17</v>
      </c>
      <c r="B22" s="331" t="s">
        <v>18</v>
      </c>
      <c r="C22" s="332" t="s">
        <v>19</v>
      </c>
      <c r="D22" s="400">
        <v>0</v>
      </c>
      <c r="E22" s="400">
        <v>0</v>
      </c>
      <c r="F22" s="400">
        <v>0</v>
      </c>
      <c r="G22" s="400">
        <v>0</v>
      </c>
      <c r="H22" s="400">
        <v>0</v>
      </c>
      <c r="I22" s="400">
        <v>0</v>
      </c>
      <c r="J22" s="401">
        <v>0</v>
      </c>
      <c r="K22" s="329"/>
      <c r="L22" s="329"/>
      <c r="M22" s="329"/>
      <c r="N22" s="329"/>
      <c r="O22" s="329"/>
    </row>
    <row r="23" spans="1:15" ht="12" customHeight="1">
      <c r="A23" s="45" t="s">
        <v>20</v>
      </c>
      <c r="B23" s="40"/>
      <c r="C23" s="41"/>
      <c r="D23" s="198"/>
      <c r="E23" s="199"/>
      <c r="F23" s="198"/>
      <c r="G23" s="198"/>
      <c r="H23" s="198"/>
      <c r="I23" s="196"/>
      <c r="J23" s="197"/>
      <c r="K23" s="4"/>
      <c r="L23" s="4"/>
      <c r="M23" s="4"/>
      <c r="N23" s="4"/>
      <c r="O23" s="4"/>
    </row>
    <row r="24" spans="1:15" ht="22.5" customHeight="1">
      <c r="A24" s="43" t="s">
        <v>78</v>
      </c>
      <c r="B24" s="44" t="s">
        <v>21</v>
      </c>
      <c r="C24" s="39" t="s">
        <v>22</v>
      </c>
      <c r="D24" s="393">
        <v>0</v>
      </c>
      <c r="E24" s="393">
        <v>0</v>
      </c>
      <c r="F24" s="393">
        <v>0</v>
      </c>
      <c r="G24" s="393">
        <v>0</v>
      </c>
      <c r="H24" s="393">
        <v>0</v>
      </c>
      <c r="I24" s="393">
        <v>0</v>
      </c>
      <c r="J24" s="398">
        <v>0</v>
      </c>
      <c r="K24" s="4"/>
      <c r="L24" s="4"/>
      <c r="M24" s="4"/>
      <c r="N24" s="4"/>
      <c r="O24" s="4"/>
    </row>
    <row r="25" spans="1:15" ht="14.25" customHeight="1">
      <c r="A25" s="43" t="s">
        <v>23</v>
      </c>
      <c r="B25" s="38" t="s">
        <v>24</v>
      </c>
      <c r="C25" s="39" t="s">
        <v>25</v>
      </c>
      <c r="D25" s="390">
        <v>0</v>
      </c>
      <c r="E25" s="390">
        <v>0</v>
      </c>
      <c r="F25" s="390">
        <v>0</v>
      </c>
      <c r="G25" s="390">
        <v>0</v>
      </c>
      <c r="H25" s="390">
        <v>0</v>
      </c>
      <c r="I25" s="390">
        <v>0</v>
      </c>
      <c r="J25" s="396">
        <v>0</v>
      </c>
      <c r="K25" s="4"/>
      <c r="L25" s="4"/>
      <c r="M25" s="4"/>
      <c r="N25" s="4"/>
      <c r="O25" s="4"/>
    </row>
    <row r="26" spans="1:15" s="406" customFormat="1" ht="15.75" customHeight="1">
      <c r="A26" s="330" t="s">
        <v>26</v>
      </c>
      <c r="B26" s="331" t="s">
        <v>27</v>
      </c>
      <c r="C26" s="332" t="s">
        <v>79</v>
      </c>
      <c r="D26" s="402">
        <v>0</v>
      </c>
      <c r="E26" s="402">
        <v>0</v>
      </c>
      <c r="F26" s="402">
        <v>0</v>
      </c>
      <c r="G26" s="402">
        <v>0</v>
      </c>
      <c r="H26" s="402">
        <v>0</v>
      </c>
      <c r="I26" s="402">
        <v>0</v>
      </c>
      <c r="J26" s="403">
        <v>0</v>
      </c>
      <c r="K26" s="329"/>
      <c r="L26" s="329"/>
      <c r="M26" s="329"/>
      <c r="N26" s="329"/>
      <c r="O26" s="329"/>
    </row>
    <row r="27" spans="1:15" ht="12" customHeight="1">
      <c r="A27" s="45" t="s">
        <v>20</v>
      </c>
      <c r="B27" s="40"/>
      <c r="C27" s="41"/>
      <c r="D27" s="198"/>
      <c r="E27" s="199"/>
      <c r="F27" s="198"/>
      <c r="G27" s="198"/>
      <c r="H27" s="198"/>
      <c r="I27" s="196"/>
      <c r="J27" s="200"/>
      <c r="K27" s="4"/>
      <c r="L27" s="4"/>
      <c r="M27" s="4"/>
      <c r="N27" s="4"/>
      <c r="O27" s="4"/>
    </row>
    <row r="28" spans="1:15" ht="14.25" customHeight="1">
      <c r="A28" s="43" t="s">
        <v>80</v>
      </c>
      <c r="B28" s="44" t="s">
        <v>28</v>
      </c>
      <c r="C28" s="39" t="s">
        <v>34</v>
      </c>
      <c r="D28" s="407">
        <v>0</v>
      </c>
      <c r="E28" s="407">
        <v>0</v>
      </c>
      <c r="F28" s="407">
        <v>0</v>
      </c>
      <c r="G28" s="393">
        <v>0</v>
      </c>
      <c r="H28" s="407">
        <v>0</v>
      </c>
      <c r="I28" s="407">
        <v>0</v>
      </c>
      <c r="J28" s="409">
        <v>0</v>
      </c>
      <c r="K28" s="4"/>
      <c r="L28" s="4"/>
      <c r="M28" s="4"/>
      <c r="N28" s="4"/>
      <c r="O28" s="4"/>
    </row>
    <row r="29" spans="1:15" ht="14.25" customHeight="1">
      <c r="A29" s="43" t="s">
        <v>81</v>
      </c>
      <c r="B29" s="44" t="s">
        <v>29</v>
      </c>
      <c r="C29" s="39" t="s">
        <v>35</v>
      </c>
      <c r="D29" s="408">
        <v>0</v>
      </c>
      <c r="E29" s="408">
        <v>0</v>
      </c>
      <c r="F29" s="408">
        <v>0</v>
      </c>
      <c r="G29" s="390">
        <v>0</v>
      </c>
      <c r="H29" s="408">
        <v>0</v>
      </c>
      <c r="I29" s="408">
        <v>0</v>
      </c>
      <c r="J29" s="410">
        <v>0</v>
      </c>
      <c r="K29" s="4"/>
      <c r="L29" s="4"/>
      <c r="M29" s="4"/>
      <c r="N29" s="4"/>
      <c r="O29" s="4"/>
    </row>
    <row r="30" spans="1:15" ht="14.25" customHeight="1">
      <c r="A30" s="43" t="s">
        <v>82</v>
      </c>
      <c r="B30" s="44" t="s">
        <v>51</v>
      </c>
      <c r="C30" s="39" t="s">
        <v>36</v>
      </c>
      <c r="D30" s="408">
        <v>0</v>
      </c>
      <c r="E30" s="408">
        <v>0</v>
      </c>
      <c r="F30" s="408">
        <v>0</v>
      </c>
      <c r="G30" s="390">
        <v>0</v>
      </c>
      <c r="H30" s="408">
        <v>0</v>
      </c>
      <c r="I30" s="408">
        <v>0</v>
      </c>
      <c r="J30" s="410">
        <v>0</v>
      </c>
      <c r="K30" s="4"/>
      <c r="L30" s="4"/>
      <c r="M30" s="4"/>
      <c r="N30" s="4"/>
      <c r="O30" s="4"/>
    </row>
    <row r="31" spans="1:15" ht="14.25" customHeight="1">
      <c r="A31" s="43" t="s">
        <v>83</v>
      </c>
      <c r="B31" s="44" t="s">
        <v>84</v>
      </c>
      <c r="C31" s="39" t="s">
        <v>37</v>
      </c>
      <c r="D31" s="408">
        <v>0</v>
      </c>
      <c r="E31" s="408">
        <v>0</v>
      </c>
      <c r="F31" s="408">
        <v>0</v>
      </c>
      <c r="G31" s="390">
        <v>0</v>
      </c>
      <c r="H31" s="408">
        <v>0</v>
      </c>
      <c r="I31" s="408">
        <v>0</v>
      </c>
      <c r="J31" s="410">
        <v>0</v>
      </c>
      <c r="K31" s="4"/>
      <c r="L31" s="4"/>
      <c r="M31" s="4"/>
      <c r="N31" s="4"/>
      <c r="O31" s="4"/>
    </row>
    <row r="32" spans="1:15" ht="15.75" customHeight="1" thickBot="1">
      <c r="A32" s="46" t="s">
        <v>30</v>
      </c>
      <c r="B32" s="47" t="s">
        <v>8</v>
      </c>
      <c r="C32" s="277" t="s">
        <v>31</v>
      </c>
      <c r="D32" s="311">
        <v>0</v>
      </c>
      <c r="E32" s="294">
        <v>0</v>
      </c>
      <c r="F32" s="311">
        <v>0</v>
      </c>
      <c r="G32" s="394">
        <v>0</v>
      </c>
      <c r="H32" s="311">
        <v>0</v>
      </c>
      <c r="I32" s="315">
        <v>0</v>
      </c>
      <c r="J32" s="319">
        <v>0</v>
      </c>
      <c r="K32" s="4"/>
      <c r="L32" s="4"/>
      <c r="M32" s="4"/>
      <c r="N32" s="4"/>
      <c r="O32" s="4"/>
    </row>
    <row r="33" spans="1:15" ht="8.25" customHeight="1">
      <c r="A33" s="4"/>
      <c r="B33" s="22"/>
      <c r="C33" s="22"/>
      <c r="D33" s="22"/>
      <c r="E33" s="15"/>
      <c r="F33" s="15"/>
      <c r="G33" s="15"/>
      <c r="H33" s="15"/>
      <c r="I33" s="24"/>
      <c r="J33" s="25"/>
      <c r="K33" s="4"/>
      <c r="L33" s="4"/>
      <c r="M33" s="4"/>
      <c r="N33" s="4"/>
      <c r="O33" s="4"/>
    </row>
    <row r="34" spans="1:10" s="4" customFormat="1" ht="15" customHeight="1">
      <c r="A34" s="48"/>
      <c r="B34" s="48"/>
      <c r="C34" s="48"/>
      <c r="D34" s="49" t="s">
        <v>85</v>
      </c>
      <c r="E34" s="50"/>
      <c r="F34" s="50"/>
      <c r="G34" s="50"/>
      <c r="H34" s="50"/>
      <c r="I34" s="15"/>
      <c r="J34" s="210" t="s">
        <v>86</v>
      </c>
    </row>
    <row r="35" spans="1:10" s="4" customFormat="1" ht="9.75" customHeight="1">
      <c r="A35" s="18"/>
      <c r="B35" s="51"/>
      <c r="C35" s="51"/>
      <c r="D35" s="52"/>
      <c r="E35" s="52"/>
      <c r="F35" s="53"/>
      <c r="G35" s="53"/>
      <c r="H35" s="52"/>
      <c r="I35" s="28"/>
      <c r="J35" s="52"/>
    </row>
    <row r="36" spans="1:10" s="4" customFormat="1" ht="14.25" customHeight="1">
      <c r="A36" s="439" t="s">
        <v>33</v>
      </c>
      <c r="B36" s="439" t="s">
        <v>3</v>
      </c>
      <c r="C36" s="439" t="s">
        <v>4</v>
      </c>
      <c r="D36" s="442" t="s">
        <v>142</v>
      </c>
      <c r="E36" s="444" t="s">
        <v>70</v>
      </c>
      <c r="F36" s="445"/>
      <c r="G36" s="445"/>
      <c r="H36" s="445"/>
      <c r="I36" s="446"/>
      <c r="J36" s="442" t="s">
        <v>145</v>
      </c>
    </row>
    <row r="37" spans="1:10" s="4" customFormat="1" ht="23.25" customHeight="1">
      <c r="A37" s="440"/>
      <c r="B37" s="441"/>
      <c r="C37" s="441"/>
      <c r="D37" s="443"/>
      <c r="E37" s="31" t="s">
        <v>71</v>
      </c>
      <c r="F37" s="31" t="s">
        <v>72</v>
      </c>
      <c r="G37" s="32" t="s">
        <v>143</v>
      </c>
      <c r="H37" s="30" t="s">
        <v>144</v>
      </c>
      <c r="I37" s="31" t="s">
        <v>49</v>
      </c>
      <c r="J37" s="443"/>
    </row>
    <row r="38" spans="1:10" s="4" customFormat="1" ht="12" customHeight="1" thickBot="1">
      <c r="A38" s="33">
        <v>1</v>
      </c>
      <c r="B38" s="5">
        <v>2</v>
      </c>
      <c r="C38" s="5">
        <v>3</v>
      </c>
      <c r="D38" s="34" t="s">
        <v>73</v>
      </c>
      <c r="E38" s="35" t="s">
        <v>74</v>
      </c>
      <c r="F38" s="34" t="s">
        <v>5</v>
      </c>
      <c r="G38" s="34" t="s">
        <v>6</v>
      </c>
      <c r="H38" s="34" t="s">
        <v>75</v>
      </c>
      <c r="I38" s="34" t="s">
        <v>76</v>
      </c>
      <c r="J38" s="34" t="s">
        <v>52</v>
      </c>
    </row>
    <row r="39" spans="1:10" s="329" customFormat="1" ht="15" customHeight="1">
      <c r="A39" s="54" t="s">
        <v>234</v>
      </c>
      <c r="B39" s="337" t="s">
        <v>32</v>
      </c>
      <c r="C39" s="338"/>
      <c r="D39" s="339">
        <v>0</v>
      </c>
      <c r="E39" s="339">
        <v>0</v>
      </c>
      <c r="F39" s="339">
        <v>0</v>
      </c>
      <c r="G39" s="339">
        <v>0</v>
      </c>
      <c r="H39" s="339">
        <v>0</v>
      </c>
      <c r="I39" s="335">
        <v>0</v>
      </c>
      <c r="J39" s="328">
        <v>0</v>
      </c>
    </row>
    <row r="40" spans="1:10" s="329" customFormat="1" ht="22.5" customHeight="1">
      <c r="A40" s="257" t="s">
        <v>160</v>
      </c>
      <c r="B40" s="340" t="s">
        <v>32</v>
      </c>
      <c r="C40" s="341" t="s">
        <v>8</v>
      </c>
      <c r="D40" s="342">
        <v>0</v>
      </c>
      <c r="E40" s="342">
        <v>0</v>
      </c>
      <c r="F40" s="342">
        <v>0</v>
      </c>
      <c r="G40" s="342">
        <v>0</v>
      </c>
      <c r="H40" s="342">
        <v>0</v>
      </c>
      <c r="I40" s="335">
        <v>0</v>
      </c>
      <c r="J40" s="336">
        <v>0</v>
      </c>
    </row>
    <row r="41" spans="1:10" s="329" customFormat="1" ht="21.75">
      <c r="A41" s="256" t="s">
        <v>161</v>
      </c>
      <c r="B41" s="343" t="s">
        <v>32</v>
      </c>
      <c r="C41" s="344" t="s">
        <v>159</v>
      </c>
      <c r="D41" s="342">
        <v>0</v>
      </c>
      <c r="E41" s="345">
        <v>0</v>
      </c>
      <c r="F41" s="342">
        <v>0</v>
      </c>
      <c r="G41" s="342">
        <v>0</v>
      </c>
      <c r="H41" s="342">
        <v>0</v>
      </c>
      <c r="I41" s="335">
        <v>0</v>
      </c>
      <c r="J41" s="346">
        <v>0</v>
      </c>
    </row>
    <row r="42" spans="1:10" s="4" customFormat="1" ht="12.75">
      <c r="A42" s="279" t="s">
        <v>226</v>
      </c>
      <c r="B42" s="58" t="s">
        <v>32</v>
      </c>
      <c r="C42" s="57">
        <v>111</v>
      </c>
      <c r="D42" s="295">
        <v>0</v>
      </c>
      <c r="E42" s="298">
        <v>0</v>
      </c>
      <c r="F42" s="295">
        <v>0</v>
      </c>
      <c r="G42" s="295">
        <v>0</v>
      </c>
      <c r="H42" s="295">
        <v>0</v>
      </c>
      <c r="I42" s="310">
        <v>0</v>
      </c>
      <c r="J42" s="317">
        <v>0</v>
      </c>
    </row>
    <row r="43" spans="1:10" s="4" customFormat="1" ht="22.5">
      <c r="A43" s="279" t="s">
        <v>227</v>
      </c>
      <c r="B43" s="58" t="s">
        <v>32</v>
      </c>
      <c r="C43" s="57">
        <v>112</v>
      </c>
      <c r="D43" s="295">
        <v>0</v>
      </c>
      <c r="E43" s="298">
        <v>0</v>
      </c>
      <c r="F43" s="295">
        <v>0</v>
      </c>
      <c r="G43" s="295">
        <v>0</v>
      </c>
      <c r="H43" s="295">
        <v>0</v>
      </c>
      <c r="I43" s="310">
        <v>0</v>
      </c>
      <c r="J43" s="317">
        <v>0</v>
      </c>
    </row>
    <row r="44" spans="1:10" s="4" customFormat="1" ht="33.75">
      <c r="A44" s="279" t="s">
        <v>228</v>
      </c>
      <c r="B44" s="58" t="s">
        <v>32</v>
      </c>
      <c r="C44" s="57">
        <v>113</v>
      </c>
      <c r="D44" s="295">
        <v>0</v>
      </c>
      <c r="E44" s="295">
        <v>0</v>
      </c>
      <c r="F44" s="295">
        <v>0</v>
      </c>
      <c r="G44" s="295">
        <v>0</v>
      </c>
      <c r="H44" s="295">
        <v>0</v>
      </c>
      <c r="I44" s="310">
        <v>0</v>
      </c>
      <c r="J44" s="317">
        <v>0</v>
      </c>
    </row>
    <row r="45" spans="1:10" s="4" customFormat="1" ht="33.75">
      <c r="A45" s="279" t="s">
        <v>229</v>
      </c>
      <c r="B45" s="56" t="s">
        <v>32</v>
      </c>
      <c r="C45" s="57">
        <v>119</v>
      </c>
      <c r="D45" s="295">
        <v>0</v>
      </c>
      <c r="E45" s="298">
        <v>0</v>
      </c>
      <c r="F45" s="295">
        <v>0</v>
      </c>
      <c r="G45" s="295">
        <v>0</v>
      </c>
      <c r="H45" s="295">
        <v>0</v>
      </c>
      <c r="I45" s="310">
        <v>0</v>
      </c>
      <c r="J45" s="320">
        <v>0</v>
      </c>
    </row>
    <row r="46" spans="1:10" s="329" customFormat="1" ht="32.25">
      <c r="A46" s="280" t="s">
        <v>162</v>
      </c>
      <c r="B46" s="347" t="s">
        <v>32</v>
      </c>
      <c r="C46" s="348">
        <v>130</v>
      </c>
      <c r="D46" s="342">
        <v>0</v>
      </c>
      <c r="E46" s="342">
        <v>0</v>
      </c>
      <c r="F46" s="342">
        <v>0</v>
      </c>
      <c r="G46" s="342">
        <v>0</v>
      </c>
      <c r="H46" s="342">
        <v>0</v>
      </c>
      <c r="I46" s="335">
        <v>0</v>
      </c>
      <c r="J46" s="333">
        <v>0</v>
      </c>
    </row>
    <row r="47" spans="1:10" s="4" customFormat="1" ht="22.5">
      <c r="A47" s="281" t="s">
        <v>163</v>
      </c>
      <c r="B47" s="58" t="s">
        <v>32</v>
      </c>
      <c r="C47" s="231">
        <v>131</v>
      </c>
      <c r="D47" s="295">
        <v>0</v>
      </c>
      <c r="E47" s="298">
        <v>0</v>
      </c>
      <c r="F47" s="295">
        <v>0</v>
      </c>
      <c r="G47" s="295">
        <v>0</v>
      </c>
      <c r="H47" s="295">
        <v>0</v>
      </c>
      <c r="I47" s="310">
        <v>0</v>
      </c>
      <c r="J47" s="320">
        <v>0</v>
      </c>
    </row>
    <row r="48" spans="1:10" s="4" customFormat="1" ht="33.75">
      <c r="A48" s="281" t="s">
        <v>164</v>
      </c>
      <c r="B48" s="58" t="s">
        <v>32</v>
      </c>
      <c r="C48" s="57" t="s">
        <v>213</v>
      </c>
      <c r="D48" s="295">
        <v>0</v>
      </c>
      <c r="E48" s="298">
        <v>0</v>
      </c>
      <c r="F48" s="295">
        <v>0</v>
      </c>
      <c r="G48" s="295">
        <v>0</v>
      </c>
      <c r="H48" s="295">
        <v>0</v>
      </c>
      <c r="I48" s="310">
        <v>0</v>
      </c>
      <c r="J48" s="317">
        <v>0</v>
      </c>
    </row>
    <row r="49" spans="1:10" s="4" customFormat="1" ht="22.5">
      <c r="A49" s="281" t="s">
        <v>165</v>
      </c>
      <c r="B49" s="58" t="s">
        <v>32</v>
      </c>
      <c r="C49" s="57">
        <v>134</v>
      </c>
      <c r="D49" s="295">
        <v>0</v>
      </c>
      <c r="E49" s="295">
        <v>0</v>
      </c>
      <c r="F49" s="295">
        <v>0</v>
      </c>
      <c r="G49" s="295">
        <v>0</v>
      </c>
      <c r="H49" s="295">
        <v>0</v>
      </c>
      <c r="I49" s="310">
        <v>0</v>
      </c>
      <c r="J49" s="317">
        <v>0</v>
      </c>
    </row>
    <row r="50" spans="1:10" s="4" customFormat="1" ht="33.75">
      <c r="A50" s="281" t="s">
        <v>208</v>
      </c>
      <c r="B50" s="56" t="s">
        <v>32</v>
      </c>
      <c r="C50" s="57" t="s">
        <v>207</v>
      </c>
      <c r="D50" s="295">
        <v>0</v>
      </c>
      <c r="E50" s="298">
        <v>0</v>
      </c>
      <c r="F50" s="295">
        <v>0</v>
      </c>
      <c r="G50" s="295">
        <v>0</v>
      </c>
      <c r="H50" s="295">
        <v>0</v>
      </c>
      <c r="I50" s="310">
        <v>0</v>
      </c>
      <c r="J50" s="317">
        <v>0</v>
      </c>
    </row>
    <row r="51" spans="1:10" s="329" customFormat="1" ht="22.5">
      <c r="A51" s="282" t="s">
        <v>230</v>
      </c>
      <c r="B51" s="343" t="s">
        <v>32</v>
      </c>
      <c r="C51" s="344">
        <v>200</v>
      </c>
      <c r="D51" s="342">
        <v>0</v>
      </c>
      <c r="E51" s="342">
        <v>0</v>
      </c>
      <c r="F51" s="342">
        <v>0</v>
      </c>
      <c r="G51" s="342">
        <v>0</v>
      </c>
      <c r="H51" s="342">
        <v>0</v>
      </c>
      <c r="I51" s="335">
        <v>0</v>
      </c>
      <c r="J51" s="336">
        <v>0</v>
      </c>
    </row>
    <row r="52" spans="1:10" s="329" customFormat="1" ht="63.75">
      <c r="A52" s="283" t="s">
        <v>166</v>
      </c>
      <c r="B52" s="343" t="s">
        <v>32</v>
      </c>
      <c r="C52" s="344">
        <v>220</v>
      </c>
      <c r="D52" s="342">
        <v>0</v>
      </c>
      <c r="E52" s="342">
        <v>0</v>
      </c>
      <c r="F52" s="342">
        <v>0</v>
      </c>
      <c r="G52" s="342">
        <v>0</v>
      </c>
      <c r="H52" s="342">
        <v>0</v>
      </c>
      <c r="I52" s="335">
        <v>0</v>
      </c>
      <c r="J52" s="333">
        <v>0</v>
      </c>
    </row>
    <row r="53" spans="1:10" s="4" customFormat="1" ht="25.5" customHeight="1">
      <c r="A53" s="281" t="s">
        <v>167</v>
      </c>
      <c r="B53" s="56" t="s">
        <v>32</v>
      </c>
      <c r="C53" s="57">
        <v>221</v>
      </c>
      <c r="D53" s="295">
        <v>0</v>
      </c>
      <c r="E53" s="298">
        <v>0</v>
      </c>
      <c r="F53" s="295">
        <v>0</v>
      </c>
      <c r="G53" s="295">
        <v>0</v>
      </c>
      <c r="H53" s="295">
        <v>0</v>
      </c>
      <c r="I53" s="310">
        <v>0</v>
      </c>
      <c r="J53" s="318">
        <v>0</v>
      </c>
    </row>
    <row r="54" spans="1:10" s="4" customFormat="1" ht="24.75" customHeight="1">
      <c r="A54" s="281" t="s">
        <v>168</v>
      </c>
      <c r="B54" s="56" t="s">
        <v>32</v>
      </c>
      <c r="C54" s="57">
        <v>222</v>
      </c>
      <c r="D54" s="295">
        <v>0</v>
      </c>
      <c r="E54" s="298">
        <v>0</v>
      </c>
      <c r="F54" s="295">
        <v>0</v>
      </c>
      <c r="G54" s="295">
        <v>0</v>
      </c>
      <c r="H54" s="295">
        <v>0</v>
      </c>
      <c r="I54" s="310">
        <v>0</v>
      </c>
      <c r="J54" s="317">
        <v>0</v>
      </c>
    </row>
    <row r="55" spans="1:10" s="4" customFormat="1" ht="22.5">
      <c r="A55" s="281" t="s">
        <v>169</v>
      </c>
      <c r="B55" s="55" t="s">
        <v>32</v>
      </c>
      <c r="C55" s="230">
        <v>223</v>
      </c>
      <c r="D55" s="296">
        <v>0</v>
      </c>
      <c r="E55" s="306">
        <v>0</v>
      </c>
      <c r="F55" s="296">
        <v>0</v>
      </c>
      <c r="G55" s="296">
        <v>0</v>
      </c>
      <c r="H55" s="296">
        <v>0</v>
      </c>
      <c r="I55" s="316">
        <v>0</v>
      </c>
      <c r="J55" s="321">
        <v>0</v>
      </c>
    </row>
    <row r="56" spans="1:10" s="4" customFormat="1" ht="22.5">
      <c r="A56" s="281" t="s">
        <v>170</v>
      </c>
      <c r="B56" s="55" t="s">
        <v>32</v>
      </c>
      <c r="C56" s="230">
        <v>224</v>
      </c>
      <c r="D56" s="296">
        <v>0</v>
      </c>
      <c r="E56" s="306">
        <v>0</v>
      </c>
      <c r="F56" s="296">
        <v>0</v>
      </c>
      <c r="G56" s="296">
        <v>0</v>
      </c>
      <c r="H56" s="296">
        <v>0</v>
      </c>
      <c r="I56" s="316">
        <v>0</v>
      </c>
      <c r="J56" s="321">
        <v>0</v>
      </c>
    </row>
    <row r="57" spans="1:10" s="4" customFormat="1" ht="22.5">
      <c r="A57" s="281" t="s">
        <v>171</v>
      </c>
      <c r="B57" s="55" t="s">
        <v>32</v>
      </c>
      <c r="C57" s="230">
        <v>225</v>
      </c>
      <c r="D57" s="296">
        <v>0</v>
      </c>
      <c r="E57" s="306">
        <v>0</v>
      </c>
      <c r="F57" s="296">
        <v>0</v>
      </c>
      <c r="G57" s="296">
        <v>0</v>
      </c>
      <c r="H57" s="296">
        <v>0</v>
      </c>
      <c r="I57" s="316">
        <v>0</v>
      </c>
      <c r="J57" s="321">
        <v>0</v>
      </c>
    </row>
    <row r="58" spans="1:10" s="4" customFormat="1" ht="22.5">
      <c r="A58" s="281" t="s">
        <v>172</v>
      </c>
      <c r="B58" s="55" t="s">
        <v>32</v>
      </c>
      <c r="C58" s="230">
        <v>226</v>
      </c>
      <c r="D58" s="296">
        <v>0</v>
      </c>
      <c r="E58" s="306">
        <v>0</v>
      </c>
      <c r="F58" s="296">
        <v>0</v>
      </c>
      <c r="G58" s="296">
        <v>0</v>
      </c>
      <c r="H58" s="296">
        <v>0</v>
      </c>
      <c r="I58" s="316">
        <v>0</v>
      </c>
      <c r="J58" s="321">
        <v>0</v>
      </c>
    </row>
    <row r="59" spans="1:10" s="329" customFormat="1" ht="23.25" customHeight="1">
      <c r="A59" s="283" t="s">
        <v>173</v>
      </c>
      <c r="B59" s="347" t="s">
        <v>32</v>
      </c>
      <c r="C59" s="349">
        <v>240</v>
      </c>
      <c r="D59" s="350">
        <v>0</v>
      </c>
      <c r="E59" s="350">
        <v>0</v>
      </c>
      <c r="F59" s="350">
        <v>0</v>
      </c>
      <c r="G59" s="350">
        <v>0</v>
      </c>
      <c r="H59" s="350">
        <v>0</v>
      </c>
      <c r="I59" s="351">
        <v>0</v>
      </c>
      <c r="J59" s="352">
        <v>0</v>
      </c>
    </row>
    <row r="60" spans="1:10" s="4" customFormat="1" ht="22.5">
      <c r="A60" s="284" t="s">
        <v>174</v>
      </c>
      <c r="B60" s="55" t="s">
        <v>32</v>
      </c>
      <c r="C60" s="230">
        <v>241</v>
      </c>
      <c r="D60" s="296">
        <v>0</v>
      </c>
      <c r="E60" s="306">
        <v>0</v>
      </c>
      <c r="F60" s="296">
        <v>0</v>
      </c>
      <c r="G60" s="296">
        <v>0</v>
      </c>
      <c r="H60" s="296">
        <v>0</v>
      </c>
      <c r="I60" s="316">
        <v>0</v>
      </c>
      <c r="J60" s="321">
        <v>0</v>
      </c>
    </row>
    <row r="61" spans="1:10" s="4" customFormat="1" ht="22.5">
      <c r="A61" s="285" t="s">
        <v>175</v>
      </c>
      <c r="B61" s="55" t="s">
        <v>32</v>
      </c>
      <c r="C61" s="230">
        <v>243</v>
      </c>
      <c r="D61" s="296">
        <v>0</v>
      </c>
      <c r="E61" s="306">
        <v>0</v>
      </c>
      <c r="F61" s="296">
        <v>0</v>
      </c>
      <c r="G61" s="296">
        <v>0</v>
      </c>
      <c r="H61" s="296">
        <v>0</v>
      </c>
      <c r="I61" s="316">
        <v>0</v>
      </c>
      <c r="J61" s="321">
        <v>0</v>
      </c>
    </row>
    <row r="62" spans="1:10" s="4" customFormat="1" ht="22.5">
      <c r="A62" s="285" t="s">
        <v>176</v>
      </c>
      <c r="B62" s="55" t="s">
        <v>32</v>
      </c>
      <c r="C62" s="230">
        <v>244</v>
      </c>
      <c r="D62" s="296">
        <v>0</v>
      </c>
      <c r="E62" s="306">
        <v>0</v>
      </c>
      <c r="F62" s="296">
        <v>0</v>
      </c>
      <c r="G62" s="296">
        <v>0</v>
      </c>
      <c r="H62" s="296">
        <v>0</v>
      </c>
      <c r="I62" s="316">
        <v>0</v>
      </c>
      <c r="J62" s="321">
        <v>0</v>
      </c>
    </row>
    <row r="63" spans="1:10" s="4" customFormat="1" ht="36.75" customHeight="1">
      <c r="A63" s="285" t="s">
        <v>177</v>
      </c>
      <c r="B63" s="55" t="s">
        <v>32</v>
      </c>
      <c r="C63" s="230">
        <v>245</v>
      </c>
      <c r="D63" s="296">
        <v>0</v>
      </c>
      <c r="E63" s="306">
        <v>0</v>
      </c>
      <c r="F63" s="296">
        <v>0</v>
      </c>
      <c r="G63" s="296">
        <v>0</v>
      </c>
      <c r="H63" s="296">
        <v>0</v>
      </c>
      <c r="I63" s="316">
        <v>0</v>
      </c>
      <c r="J63" s="321">
        <v>0</v>
      </c>
    </row>
    <row r="64" spans="1:10" s="329" customFormat="1" ht="15" customHeight="1">
      <c r="A64" s="286" t="s">
        <v>178</v>
      </c>
      <c r="B64" s="347" t="s">
        <v>32</v>
      </c>
      <c r="C64" s="349">
        <v>300</v>
      </c>
      <c r="D64" s="350">
        <v>0</v>
      </c>
      <c r="E64" s="350">
        <v>0</v>
      </c>
      <c r="F64" s="350">
        <v>0</v>
      </c>
      <c r="G64" s="350">
        <v>0</v>
      </c>
      <c r="H64" s="350">
        <v>0</v>
      </c>
      <c r="I64" s="351">
        <v>0</v>
      </c>
      <c r="J64" s="352">
        <v>0</v>
      </c>
    </row>
    <row r="65" spans="1:10" s="329" customFormat="1" ht="21.75">
      <c r="A65" s="287" t="s">
        <v>179</v>
      </c>
      <c r="B65" s="347" t="s">
        <v>32</v>
      </c>
      <c r="C65" s="349">
        <v>320</v>
      </c>
      <c r="D65" s="350">
        <v>0</v>
      </c>
      <c r="E65" s="353">
        <v>0</v>
      </c>
      <c r="F65" s="350">
        <v>0</v>
      </c>
      <c r="G65" s="350">
        <v>0</v>
      </c>
      <c r="H65" s="350">
        <v>0</v>
      </c>
      <c r="I65" s="351">
        <v>0</v>
      </c>
      <c r="J65" s="352">
        <v>0</v>
      </c>
    </row>
    <row r="66" spans="1:10" s="4" customFormat="1" ht="22.5">
      <c r="A66" s="284" t="s">
        <v>180</v>
      </c>
      <c r="B66" s="55" t="s">
        <v>32</v>
      </c>
      <c r="C66" s="230">
        <v>321</v>
      </c>
      <c r="D66" s="296">
        <v>0</v>
      </c>
      <c r="E66" s="306">
        <v>0</v>
      </c>
      <c r="F66" s="296">
        <v>0</v>
      </c>
      <c r="G66" s="296">
        <v>0</v>
      </c>
      <c r="H66" s="296">
        <v>0</v>
      </c>
      <c r="I66" s="316">
        <v>0</v>
      </c>
      <c r="J66" s="321">
        <v>0</v>
      </c>
    </row>
    <row r="67" spans="1:10" s="4" customFormat="1" ht="12.75">
      <c r="A67" s="284" t="s">
        <v>181</v>
      </c>
      <c r="B67" s="55" t="s">
        <v>32</v>
      </c>
      <c r="C67" s="230">
        <v>322</v>
      </c>
      <c r="D67" s="296">
        <v>0</v>
      </c>
      <c r="E67" s="306">
        <v>0</v>
      </c>
      <c r="F67" s="296">
        <v>0</v>
      </c>
      <c r="G67" s="296">
        <v>0</v>
      </c>
      <c r="H67" s="296">
        <v>0</v>
      </c>
      <c r="I67" s="316">
        <v>0</v>
      </c>
      <c r="J67" s="321">
        <v>0</v>
      </c>
    </row>
    <row r="68" spans="1:10" s="4" customFormat="1" ht="22.5">
      <c r="A68" s="284" t="s">
        <v>182</v>
      </c>
      <c r="B68" s="55" t="s">
        <v>32</v>
      </c>
      <c r="C68" s="230">
        <v>323</v>
      </c>
      <c r="D68" s="296">
        <v>0</v>
      </c>
      <c r="E68" s="306">
        <v>0</v>
      </c>
      <c r="F68" s="296">
        <v>0</v>
      </c>
      <c r="G68" s="296">
        <v>0</v>
      </c>
      <c r="H68" s="296">
        <v>0</v>
      </c>
      <c r="I68" s="316">
        <v>0</v>
      </c>
      <c r="J68" s="321">
        <v>0</v>
      </c>
    </row>
    <row r="69" spans="1:10" s="4" customFormat="1" ht="14.25" customHeight="1">
      <c r="A69" s="259" t="s">
        <v>183</v>
      </c>
      <c r="B69" s="55" t="s">
        <v>32</v>
      </c>
      <c r="C69" s="230">
        <v>340</v>
      </c>
      <c r="D69" s="296">
        <v>0</v>
      </c>
      <c r="E69" s="306">
        <v>0</v>
      </c>
      <c r="F69" s="296">
        <v>0</v>
      </c>
      <c r="G69" s="296">
        <v>0</v>
      </c>
      <c r="H69" s="296">
        <v>0</v>
      </c>
      <c r="I69" s="316">
        <v>0</v>
      </c>
      <c r="J69" s="321">
        <v>0</v>
      </c>
    </row>
    <row r="70" spans="1:10" s="4" customFormat="1" ht="14.25" customHeight="1">
      <c r="A70" s="259" t="s">
        <v>184</v>
      </c>
      <c r="B70" s="55" t="s">
        <v>32</v>
      </c>
      <c r="C70" s="230">
        <v>350</v>
      </c>
      <c r="D70" s="296">
        <v>0</v>
      </c>
      <c r="E70" s="306">
        <v>0</v>
      </c>
      <c r="F70" s="296">
        <v>0</v>
      </c>
      <c r="G70" s="296">
        <v>0</v>
      </c>
      <c r="H70" s="296">
        <v>0</v>
      </c>
      <c r="I70" s="316">
        <v>0</v>
      </c>
      <c r="J70" s="321">
        <v>0</v>
      </c>
    </row>
    <row r="71" spans="1:10" s="4" customFormat="1" ht="14.25" customHeight="1">
      <c r="A71" s="259" t="s">
        <v>185</v>
      </c>
      <c r="B71" s="55" t="s">
        <v>32</v>
      </c>
      <c r="C71" s="230">
        <v>360</v>
      </c>
      <c r="D71" s="296">
        <v>0</v>
      </c>
      <c r="E71" s="306">
        <v>0</v>
      </c>
      <c r="F71" s="296">
        <v>0</v>
      </c>
      <c r="G71" s="296">
        <v>0</v>
      </c>
      <c r="H71" s="296">
        <v>0</v>
      </c>
      <c r="I71" s="316">
        <v>0</v>
      </c>
      <c r="J71" s="321">
        <v>0</v>
      </c>
    </row>
    <row r="72" spans="1:10" s="329" customFormat="1" ht="22.5">
      <c r="A72" s="288" t="s">
        <v>231</v>
      </c>
      <c r="B72" s="347" t="s">
        <v>32</v>
      </c>
      <c r="C72" s="349">
        <v>400</v>
      </c>
      <c r="D72" s="350">
        <v>0</v>
      </c>
      <c r="E72" s="350">
        <v>0</v>
      </c>
      <c r="F72" s="350">
        <v>0</v>
      </c>
      <c r="G72" s="350">
        <v>0</v>
      </c>
      <c r="H72" s="350">
        <v>0</v>
      </c>
      <c r="I72" s="351">
        <v>0</v>
      </c>
      <c r="J72" s="352">
        <v>0</v>
      </c>
    </row>
    <row r="73" spans="1:10" s="329" customFormat="1" ht="15" customHeight="1">
      <c r="A73" s="258" t="s">
        <v>186</v>
      </c>
      <c r="B73" s="347" t="s">
        <v>32</v>
      </c>
      <c r="C73" s="349" t="s">
        <v>34</v>
      </c>
      <c r="D73" s="350">
        <v>0</v>
      </c>
      <c r="E73" s="350">
        <v>0</v>
      </c>
      <c r="F73" s="350">
        <v>0</v>
      </c>
      <c r="G73" s="350">
        <v>0</v>
      </c>
      <c r="H73" s="350">
        <v>0</v>
      </c>
      <c r="I73" s="351">
        <v>0</v>
      </c>
      <c r="J73" s="352">
        <v>0</v>
      </c>
    </row>
    <row r="74" spans="1:10" s="4" customFormat="1" ht="33.75">
      <c r="A74" s="284" t="s">
        <v>211</v>
      </c>
      <c r="B74" s="55" t="s">
        <v>32</v>
      </c>
      <c r="C74" s="230" t="s">
        <v>209</v>
      </c>
      <c r="D74" s="296">
        <v>0</v>
      </c>
      <c r="E74" s="306">
        <v>0</v>
      </c>
      <c r="F74" s="296">
        <v>0</v>
      </c>
      <c r="G74" s="296">
        <v>0</v>
      </c>
      <c r="H74" s="296">
        <v>0</v>
      </c>
      <c r="I74" s="316">
        <v>0</v>
      </c>
      <c r="J74" s="321">
        <v>0</v>
      </c>
    </row>
    <row r="75" spans="1:10" s="4" customFormat="1" ht="33.75">
      <c r="A75" s="281" t="s">
        <v>212</v>
      </c>
      <c r="B75" s="55" t="s">
        <v>32</v>
      </c>
      <c r="C75" s="230" t="s">
        <v>210</v>
      </c>
      <c r="D75" s="296">
        <v>0</v>
      </c>
      <c r="E75" s="306">
        <v>0</v>
      </c>
      <c r="F75" s="296">
        <v>0</v>
      </c>
      <c r="G75" s="296">
        <v>0</v>
      </c>
      <c r="H75" s="296">
        <v>0</v>
      </c>
      <c r="I75" s="316">
        <v>0</v>
      </c>
      <c r="J75" s="321">
        <v>0</v>
      </c>
    </row>
    <row r="76" spans="1:10" s="329" customFormat="1" ht="14.25" customHeight="1">
      <c r="A76" s="289" t="s">
        <v>187</v>
      </c>
      <c r="B76" s="347" t="s">
        <v>32</v>
      </c>
      <c r="C76" s="349">
        <v>800</v>
      </c>
      <c r="D76" s="350">
        <v>0</v>
      </c>
      <c r="E76" s="350">
        <v>0</v>
      </c>
      <c r="F76" s="350">
        <v>0</v>
      </c>
      <c r="G76" s="350">
        <v>0</v>
      </c>
      <c r="H76" s="350">
        <v>0</v>
      </c>
      <c r="I76" s="351">
        <v>0</v>
      </c>
      <c r="J76" s="352">
        <v>0</v>
      </c>
    </row>
    <row r="77" spans="1:10" s="329" customFormat="1" ht="14.25" customHeight="1">
      <c r="A77" s="283" t="s">
        <v>188</v>
      </c>
      <c r="B77" s="347" t="s">
        <v>32</v>
      </c>
      <c r="C77" s="349">
        <v>830</v>
      </c>
      <c r="D77" s="350">
        <v>0</v>
      </c>
      <c r="E77" s="350">
        <v>0</v>
      </c>
      <c r="F77" s="350">
        <v>0</v>
      </c>
      <c r="G77" s="350">
        <v>0</v>
      </c>
      <c r="H77" s="350">
        <v>0</v>
      </c>
      <c r="I77" s="351">
        <v>0</v>
      </c>
      <c r="J77" s="352">
        <v>0</v>
      </c>
    </row>
    <row r="78" spans="1:10" s="4" customFormat="1" ht="78.75">
      <c r="A78" s="284" t="s">
        <v>232</v>
      </c>
      <c r="B78" s="55" t="s">
        <v>32</v>
      </c>
      <c r="C78" s="230">
        <v>831</v>
      </c>
      <c r="D78" s="296">
        <v>0</v>
      </c>
      <c r="E78" s="306">
        <v>0</v>
      </c>
      <c r="F78" s="296">
        <v>0</v>
      </c>
      <c r="G78" s="296">
        <v>0</v>
      </c>
      <c r="H78" s="296">
        <v>0</v>
      </c>
      <c r="I78" s="316">
        <v>0</v>
      </c>
      <c r="J78" s="321">
        <v>0</v>
      </c>
    </row>
    <row r="79" spans="1:10" s="329" customFormat="1" ht="14.25" customHeight="1">
      <c r="A79" s="287" t="s">
        <v>189</v>
      </c>
      <c r="B79" s="347" t="s">
        <v>32</v>
      </c>
      <c r="C79" s="349">
        <v>850</v>
      </c>
      <c r="D79" s="350">
        <v>0</v>
      </c>
      <c r="E79" s="353">
        <v>0</v>
      </c>
      <c r="F79" s="350">
        <v>0</v>
      </c>
      <c r="G79" s="350">
        <v>0</v>
      </c>
      <c r="H79" s="350">
        <v>0</v>
      </c>
      <c r="I79" s="351">
        <v>0</v>
      </c>
      <c r="J79" s="352">
        <v>0</v>
      </c>
    </row>
    <row r="80" spans="1:10" s="4" customFormat="1" ht="22.5">
      <c r="A80" s="284" t="s">
        <v>190</v>
      </c>
      <c r="B80" s="55" t="s">
        <v>32</v>
      </c>
      <c r="C80" s="230">
        <v>851</v>
      </c>
      <c r="D80" s="296">
        <v>0</v>
      </c>
      <c r="E80" s="306">
        <v>0</v>
      </c>
      <c r="F80" s="296">
        <v>0</v>
      </c>
      <c r="G80" s="296">
        <v>0</v>
      </c>
      <c r="H80" s="296">
        <v>0</v>
      </c>
      <c r="I80" s="316">
        <v>0</v>
      </c>
      <c r="J80" s="321">
        <v>0</v>
      </c>
    </row>
    <row r="81" spans="1:10" s="4" customFormat="1" ht="15" customHeight="1">
      <c r="A81" s="284" t="s">
        <v>191</v>
      </c>
      <c r="B81" s="55" t="s">
        <v>32</v>
      </c>
      <c r="C81" s="230">
        <v>852</v>
      </c>
      <c r="D81" s="296">
        <v>0</v>
      </c>
      <c r="E81" s="306">
        <v>0</v>
      </c>
      <c r="F81" s="296">
        <v>0</v>
      </c>
      <c r="G81" s="296">
        <v>0</v>
      </c>
      <c r="H81" s="296">
        <v>0</v>
      </c>
      <c r="I81" s="316">
        <v>0</v>
      </c>
      <c r="J81" s="321">
        <v>0</v>
      </c>
    </row>
    <row r="82" spans="1:10" s="4" customFormat="1" ht="15" customHeight="1">
      <c r="A82" s="259" t="s">
        <v>192</v>
      </c>
      <c r="B82" s="55" t="s">
        <v>32</v>
      </c>
      <c r="C82" s="230">
        <v>853</v>
      </c>
      <c r="D82" s="296">
        <v>0</v>
      </c>
      <c r="E82" s="306">
        <v>0</v>
      </c>
      <c r="F82" s="296">
        <v>0</v>
      </c>
      <c r="G82" s="296">
        <v>0</v>
      </c>
      <c r="H82" s="296">
        <v>0</v>
      </c>
      <c r="I82" s="316">
        <v>0</v>
      </c>
      <c r="J82" s="321">
        <v>0</v>
      </c>
    </row>
    <row r="83" spans="1:10" s="329" customFormat="1" ht="24.75" customHeight="1">
      <c r="A83" s="287" t="s">
        <v>193</v>
      </c>
      <c r="B83" s="347" t="s">
        <v>32</v>
      </c>
      <c r="C83" s="349">
        <v>860</v>
      </c>
      <c r="D83" s="350">
        <v>0</v>
      </c>
      <c r="E83" s="350">
        <v>0</v>
      </c>
      <c r="F83" s="350">
        <v>0</v>
      </c>
      <c r="G83" s="350">
        <v>0</v>
      </c>
      <c r="H83" s="350">
        <v>0</v>
      </c>
      <c r="I83" s="351">
        <v>0</v>
      </c>
      <c r="J83" s="352">
        <v>0</v>
      </c>
    </row>
    <row r="84" spans="1:10" s="4" customFormat="1" ht="14.25" customHeight="1">
      <c r="A84" s="284" t="s">
        <v>194</v>
      </c>
      <c r="B84" s="55" t="s">
        <v>32</v>
      </c>
      <c r="C84" s="230">
        <v>862</v>
      </c>
      <c r="D84" s="296">
        <v>0</v>
      </c>
      <c r="E84" s="306">
        <v>0</v>
      </c>
      <c r="F84" s="296">
        <v>0</v>
      </c>
      <c r="G84" s="296">
        <v>0</v>
      </c>
      <c r="H84" s="296">
        <v>0</v>
      </c>
      <c r="I84" s="316">
        <v>0</v>
      </c>
      <c r="J84" s="321">
        <v>0</v>
      </c>
    </row>
    <row r="85" spans="1:10" s="4" customFormat="1" ht="33.75">
      <c r="A85" s="284" t="s">
        <v>195</v>
      </c>
      <c r="B85" s="55" t="s">
        <v>32</v>
      </c>
      <c r="C85" s="59">
        <v>863</v>
      </c>
      <c r="D85" s="297">
        <v>0</v>
      </c>
      <c r="E85" s="307">
        <v>0</v>
      </c>
      <c r="F85" s="297">
        <v>0</v>
      </c>
      <c r="G85" s="297">
        <v>0</v>
      </c>
      <c r="H85" s="297">
        <v>0</v>
      </c>
      <c r="I85" s="290">
        <v>0</v>
      </c>
      <c r="J85" s="317">
        <v>0</v>
      </c>
    </row>
    <row r="86" spans="1:10" s="329" customFormat="1" ht="15" customHeight="1" thickBot="1">
      <c r="A86" s="61" t="s">
        <v>88</v>
      </c>
      <c r="B86" s="354">
        <v>450</v>
      </c>
      <c r="C86" s="355" t="s">
        <v>79</v>
      </c>
      <c r="D86" s="356">
        <v>0</v>
      </c>
      <c r="E86" s="356">
        <v>0</v>
      </c>
      <c r="F86" s="356">
        <v>0</v>
      </c>
      <c r="G86" s="356">
        <v>0</v>
      </c>
      <c r="H86" s="356">
        <v>0</v>
      </c>
      <c r="I86" s="356">
        <v>0</v>
      </c>
      <c r="J86" s="357">
        <v>0</v>
      </c>
    </row>
    <row r="87" spans="1:10" s="4" customFormat="1" ht="24" customHeight="1">
      <c r="A87" s="48"/>
      <c r="B87" s="62"/>
      <c r="C87" s="23" t="s">
        <v>89</v>
      </c>
      <c r="D87" s="63"/>
      <c r="E87" s="50"/>
      <c r="F87" s="50"/>
      <c r="G87" s="50"/>
      <c r="H87" s="50"/>
      <c r="I87" s="50"/>
      <c r="J87" s="210" t="s">
        <v>127</v>
      </c>
    </row>
    <row r="88" spans="1:10" s="4" customFormat="1" ht="14.25" customHeight="1">
      <c r="A88" s="439" t="s">
        <v>33</v>
      </c>
      <c r="B88" s="439" t="s">
        <v>3</v>
      </c>
      <c r="C88" s="439" t="s">
        <v>4</v>
      </c>
      <c r="D88" s="442" t="s">
        <v>142</v>
      </c>
      <c r="E88" s="444" t="s">
        <v>70</v>
      </c>
      <c r="F88" s="445"/>
      <c r="G88" s="445"/>
      <c r="H88" s="445"/>
      <c r="I88" s="446"/>
      <c r="J88" s="442" t="s">
        <v>145</v>
      </c>
    </row>
    <row r="89" spans="1:10" s="4" customFormat="1" ht="23.25" customHeight="1">
      <c r="A89" s="440"/>
      <c r="B89" s="441"/>
      <c r="C89" s="441"/>
      <c r="D89" s="443"/>
      <c r="E89" s="31" t="s">
        <v>71</v>
      </c>
      <c r="F89" s="31" t="s">
        <v>72</v>
      </c>
      <c r="G89" s="32" t="s">
        <v>143</v>
      </c>
      <c r="H89" s="30" t="s">
        <v>144</v>
      </c>
      <c r="I89" s="31" t="s">
        <v>49</v>
      </c>
      <c r="J89" s="443"/>
    </row>
    <row r="90" spans="1:10" s="4" customFormat="1" ht="11.25" customHeight="1" thickBot="1">
      <c r="A90" s="33">
        <v>1</v>
      </c>
      <c r="B90" s="5">
        <v>2</v>
      </c>
      <c r="C90" s="5">
        <v>3</v>
      </c>
      <c r="D90" s="34" t="s">
        <v>73</v>
      </c>
      <c r="E90" s="35" t="s">
        <v>74</v>
      </c>
      <c r="F90" s="34" t="s">
        <v>5</v>
      </c>
      <c r="G90" s="34" t="s">
        <v>6</v>
      </c>
      <c r="H90" s="34" t="s">
        <v>75</v>
      </c>
      <c r="I90" s="34" t="s">
        <v>76</v>
      </c>
      <c r="J90" s="34" t="s">
        <v>52</v>
      </c>
    </row>
    <row r="91" spans="1:10" s="329" customFormat="1" ht="33.75">
      <c r="A91" s="248" t="s">
        <v>235</v>
      </c>
      <c r="B91" s="358" t="s">
        <v>87</v>
      </c>
      <c r="C91" s="359"/>
      <c r="D91" s="360">
        <v>0</v>
      </c>
      <c r="E91" s="360">
        <v>0</v>
      </c>
      <c r="F91" s="360">
        <v>0</v>
      </c>
      <c r="G91" s="360">
        <v>0</v>
      </c>
      <c r="H91" s="360">
        <v>0</v>
      </c>
      <c r="I91" s="360">
        <v>0</v>
      </c>
      <c r="J91" s="328">
        <v>0</v>
      </c>
    </row>
    <row r="92" spans="1:10" s="4" customFormat="1" ht="11.25" customHeight="1">
      <c r="A92" s="64" t="s">
        <v>20</v>
      </c>
      <c r="B92" s="40"/>
      <c r="C92" s="41"/>
      <c r="D92" s="198"/>
      <c r="E92" s="199"/>
      <c r="F92" s="198"/>
      <c r="G92" s="198"/>
      <c r="H92" s="198"/>
      <c r="I92" s="198"/>
      <c r="J92" s="200"/>
    </row>
    <row r="93" spans="1:10" s="329" customFormat="1" ht="13.5" customHeight="1">
      <c r="A93" s="361" t="s">
        <v>90</v>
      </c>
      <c r="B93" s="362" t="s">
        <v>40</v>
      </c>
      <c r="C93" s="363"/>
      <c r="D93" s="364">
        <v>0</v>
      </c>
      <c r="E93" s="364">
        <v>0</v>
      </c>
      <c r="F93" s="364">
        <v>0</v>
      </c>
      <c r="G93" s="364">
        <v>0</v>
      </c>
      <c r="H93" s="364">
        <v>0</v>
      </c>
      <c r="I93" s="335">
        <v>0</v>
      </c>
      <c r="J93" s="336">
        <v>0</v>
      </c>
    </row>
    <row r="94" spans="1:10" s="4" customFormat="1" ht="13.5" customHeight="1">
      <c r="A94" s="278" t="s">
        <v>214</v>
      </c>
      <c r="B94" s="65" t="s">
        <v>40</v>
      </c>
      <c r="C94" s="66" t="s">
        <v>215</v>
      </c>
      <c r="D94" s="298">
        <v>0</v>
      </c>
      <c r="E94" s="298">
        <v>0</v>
      </c>
      <c r="F94" s="298">
        <v>0</v>
      </c>
      <c r="G94" s="298">
        <v>0</v>
      </c>
      <c r="H94" s="298">
        <v>0</v>
      </c>
      <c r="I94" s="310">
        <v>0</v>
      </c>
      <c r="J94" s="318">
        <v>0</v>
      </c>
    </row>
    <row r="95" spans="1:10" s="4" customFormat="1" ht="22.5">
      <c r="A95" s="67" t="s">
        <v>216</v>
      </c>
      <c r="B95" s="65" t="s">
        <v>40</v>
      </c>
      <c r="C95" s="66" t="s">
        <v>40</v>
      </c>
      <c r="D95" s="298">
        <v>0</v>
      </c>
      <c r="E95" s="298">
        <v>0</v>
      </c>
      <c r="F95" s="298">
        <v>0</v>
      </c>
      <c r="G95" s="298">
        <v>0</v>
      </c>
      <c r="H95" s="298">
        <v>0</v>
      </c>
      <c r="I95" s="310">
        <v>0</v>
      </c>
      <c r="J95" s="318">
        <v>0</v>
      </c>
    </row>
    <row r="96" spans="1:10" s="4" customFormat="1" ht="22.5">
      <c r="A96" s="67" t="s">
        <v>217</v>
      </c>
      <c r="B96" s="65" t="s">
        <v>40</v>
      </c>
      <c r="C96" s="66" t="s">
        <v>41</v>
      </c>
      <c r="D96" s="298">
        <v>0</v>
      </c>
      <c r="E96" s="298">
        <v>0</v>
      </c>
      <c r="F96" s="298">
        <v>0</v>
      </c>
      <c r="G96" s="298">
        <v>0</v>
      </c>
      <c r="H96" s="298">
        <v>0</v>
      </c>
      <c r="I96" s="310">
        <v>0</v>
      </c>
      <c r="J96" s="318">
        <v>0</v>
      </c>
    </row>
    <row r="97" spans="1:10" s="4" customFormat="1" ht="13.5" customHeight="1">
      <c r="A97" s="67" t="s">
        <v>218</v>
      </c>
      <c r="B97" s="65" t="s">
        <v>40</v>
      </c>
      <c r="C97" s="66" t="s">
        <v>219</v>
      </c>
      <c r="D97" s="298">
        <v>0</v>
      </c>
      <c r="E97" s="298">
        <v>0</v>
      </c>
      <c r="F97" s="298">
        <v>0</v>
      </c>
      <c r="G97" s="298">
        <v>0</v>
      </c>
      <c r="H97" s="298">
        <v>0</v>
      </c>
      <c r="I97" s="310">
        <v>0</v>
      </c>
      <c r="J97" s="318">
        <v>0</v>
      </c>
    </row>
    <row r="98" spans="1:10" s="4" customFormat="1" ht="13.5" customHeight="1">
      <c r="A98" s="67" t="s">
        <v>220</v>
      </c>
      <c r="B98" s="65" t="s">
        <v>40</v>
      </c>
      <c r="C98" s="66" t="s">
        <v>221</v>
      </c>
      <c r="D98" s="298">
        <v>0</v>
      </c>
      <c r="E98" s="298">
        <v>0</v>
      </c>
      <c r="F98" s="298">
        <v>0</v>
      </c>
      <c r="G98" s="298">
        <v>0</v>
      </c>
      <c r="H98" s="298">
        <v>0</v>
      </c>
      <c r="I98" s="310">
        <v>0</v>
      </c>
      <c r="J98" s="318">
        <v>0</v>
      </c>
    </row>
    <row r="99" spans="1:10" s="4" customFormat="1" ht="13.5" customHeight="1">
      <c r="A99" s="67" t="s">
        <v>222</v>
      </c>
      <c r="B99" s="65" t="s">
        <v>40</v>
      </c>
      <c r="C99" s="66" t="s">
        <v>42</v>
      </c>
      <c r="D99" s="298">
        <v>0</v>
      </c>
      <c r="E99" s="298">
        <v>0</v>
      </c>
      <c r="F99" s="298">
        <v>0</v>
      </c>
      <c r="G99" s="298">
        <v>0</v>
      </c>
      <c r="H99" s="298">
        <v>0</v>
      </c>
      <c r="I99" s="310">
        <v>0</v>
      </c>
      <c r="J99" s="318">
        <v>0</v>
      </c>
    </row>
    <row r="100" spans="1:10" s="4" customFormat="1" ht="13.5" customHeight="1">
      <c r="A100" s="67" t="s">
        <v>223</v>
      </c>
      <c r="B100" s="65" t="s">
        <v>40</v>
      </c>
      <c r="C100" s="66" t="s">
        <v>224</v>
      </c>
      <c r="D100" s="298">
        <v>0</v>
      </c>
      <c r="E100" s="298">
        <v>0</v>
      </c>
      <c r="F100" s="298">
        <v>0</v>
      </c>
      <c r="G100" s="298">
        <v>0</v>
      </c>
      <c r="H100" s="298">
        <v>0</v>
      </c>
      <c r="I100" s="310">
        <v>0</v>
      </c>
      <c r="J100" s="318">
        <v>0</v>
      </c>
    </row>
    <row r="101" spans="1:10" s="368" customFormat="1" ht="15" customHeight="1">
      <c r="A101" s="361" t="s">
        <v>199</v>
      </c>
      <c r="B101" s="365" t="s">
        <v>196</v>
      </c>
      <c r="C101" s="366"/>
      <c r="D101" s="367">
        <v>0</v>
      </c>
      <c r="E101" s="367">
        <v>0</v>
      </c>
      <c r="F101" s="367">
        <v>0</v>
      </c>
      <c r="G101" s="367">
        <v>0</v>
      </c>
      <c r="H101" s="367">
        <v>0</v>
      </c>
      <c r="I101" s="335">
        <v>0</v>
      </c>
      <c r="J101" s="333">
        <v>0</v>
      </c>
    </row>
    <row r="102" spans="1:10" s="69" customFormat="1" ht="14.25" customHeight="1">
      <c r="A102" s="67" t="s">
        <v>200</v>
      </c>
      <c r="B102" s="70" t="s">
        <v>197</v>
      </c>
      <c r="C102" s="68" t="s">
        <v>38</v>
      </c>
      <c r="D102" s="299">
        <v>0</v>
      </c>
      <c r="E102" s="299">
        <v>0</v>
      </c>
      <c r="F102" s="299">
        <v>0</v>
      </c>
      <c r="G102" s="299">
        <v>0</v>
      </c>
      <c r="H102" s="299">
        <v>0</v>
      </c>
      <c r="I102" s="310">
        <v>0</v>
      </c>
      <c r="J102" s="317">
        <v>0</v>
      </c>
    </row>
    <row r="103" spans="1:10" s="69" customFormat="1" ht="14.25" customHeight="1">
      <c r="A103" s="67" t="s">
        <v>201</v>
      </c>
      <c r="B103" s="70" t="s">
        <v>198</v>
      </c>
      <c r="C103" s="68" t="s">
        <v>39</v>
      </c>
      <c r="D103" s="299">
        <v>0</v>
      </c>
      <c r="E103" s="299">
        <v>0</v>
      </c>
      <c r="F103" s="299">
        <v>0</v>
      </c>
      <c r="G103" s="299">
        <v>0</v>
      </c>
      <c r="H103" s="299">
        <v>0</v>
      </c>
      <c r="I103" s="310">
        <v>0</v>
      </c>
      <c r="J103" s="317">
        <v>0</v>
      </c>
    </row>
    <row r="104" spans="1:10" s="4" customFormat="1" ht="15" customHeight="1">
      <c r="A104" s="71" t="s">
        <v>91</v>
      </c>
      <c r="B104" s="74" t="s">
        <v>92</v>
      </c>
      <c r="C104" s="66" t="s">
        <v>79</v>
      </c>
      <c r="D104" s="292">
        <v>0</v>
      </c>
      <c r="E104" s="293">
        <v>0</v>
      </c>
      <c r="F104" s="293">
        <v>0</v>
      </c>
      <c r="G104" s="293">
        <v>0</v>
      </c>
      <c r="H104" s="300">
        <v>0</v>
      </c>
      <c r="I104" s="310">
        <v>0</v>
      </c>
      <c r="J104" s="317">
        <v>0</v>
      </c>
    </row>
    <row r="105" spans="1:10" s="4" customFormat="1" ht="14.25" customHeight="1">
      <c r="A105" s="73" t="s">
        <v>93</v>
      </c>
      <c r="B105" s="74" t="s">
        <v>42</v>
      </c>
      <c r="C105" s="66" t="s">
        <v>38</v>
      </c>
      <c r="D105" s="300">
        <v>0</v>
      </c>
      <c r="E105" s="292">
        <v>0</v>
      </c>
      <c r="F105" s="292">
        <v>0</v>
      </c>
      <c r="G105" s="309">
        <v>0</v>
      </c>
      <c r="H105" s="300">
        <v>0</v>
      </c>
      <c r="I105" s="310">
        <v>0</v>
      </c>
      <c r="J105" s="322">
        <v>0</v>
      </c>
    </row>
    <row r="106" spans="1:10" s="4" customFormat="1" ht="14.25" customHeight="1">
      <c r="A106" s="73" t="s">
        <v>94</v>
      </c>
      <c r="B106" s="74" t="s">
        <v>43</v>
      </c>
      <c r="C106" s="66" t="s">
        <v>39</v>
      </c>
      <c r="D106" s="300">
        <v>0</v>
      </c>
      <c r="E106" s="292">
        <v>0</v>
      </c>
      <c r="F106" s="292">
        <v>0</v>
      </c>
      <c r="G106" s="309">
        <v>0</v>
      </c>
      <c r="H106" s="300">
        <v>0</v>
      </c>
      <c r="I106" s="310">
        <v>0</v>
      </c>
      <c r="J106" s="322">
        <v>0</v>
      </c>
    </row>
    <row r="107" spans="1:10" s="329" customFormat="1" ht="24" customHeight="1">
      <c r="A107" s="369" t="s">
        <v>95</v>
      </c>
      <c r="B107" s="370" t="s">
        <v>45</v>
      </c>
      <c r="C107" s="363" t="s">
        <v>79</v>
      </c>
      <c r="D107" s="371">
        <v>0</v>
      </c>
      <c r="E107" s="327">
        <v>0</v>
      </c>
      <c r="F107" s="327">
        <v>0</v>
      </c>
      <c r="G107" s="327">
        <v>0</v>
      </c>
      <c r="H107" s="371">
        <v>0</v>
      </c>
      <c r="I107" s="335">
        <v>0</v>
      </c>
      <c r="J107" s="372">
        <v>0</v>
      </c>
    </row>
    <row r="108" spans="1:10" s="4" customFormat="1" ht="12.75" customHeight="1">
      <c r="A108" s="64" t="s">
        <v>20</v>
      </c>
      <c r="B108" s="55"/>
      <c r="C108" s="42"/>
      <c r="D108" s="201"/>
      <c r="E108" s="199"/>
      <c r="F108" s="198"/>
      <c r="G108" s="198"/>
      <c r="H108" s="202"/>
      <c r="I108" s="198"/>
      <c r="J108" s="203"/>
    </row>
    <row r="109" spans="1:10" s="4" customFormat="1" ht="13.5" customHeight="1">
      <c r="A109" s="72" t="s">
        <v>96</v>
      </c>
      <c r="B109" s="65" t="s">
        <v>97</v>
      </c>
      <c r="C109" s="76" t="s">
        <v>38</v>
      </c>
      <c r="D109" s="301">
        <v>0</v>
      </c>
      <c r="E109" s="304">
        <v>0</v>
      </c>
      <c r="F109" s="312">
        <v>0</v>
      </c>
      <c r="G109" s="304">
        <v>0</v>
      </c>
      <c r="H109" s="301">
        <v>0</v>
      </c>
      <c r="I109" s="310">
        <v>0</v>
      </c>
      <c r="J109" s="323">
        <v>0</v>
      </c>
    </row>
    <row r="110" spans="1:10" s="4" customFormat="1" ht="13.5" customHeight="1">
      <c r="A110" s="73" t="s">
        <v>98</v>
      </c>
      <c r="B110" s="75" t="s">
        <v>99</v>
      </c>
      <c r="C110" s="233" t="s">
        <v>39</v>
      </c>
      <c r="D110" s="300">
        <v>0</v>
      </c>
      <c r="E110" s="308">
        <v>0</v>
      </c>
      <c r="F110" s="313">
        <v>0</v>
      </c>
      <c r="G110" s="308">
        <v>0</v>
      </c>
      <c r="H110" s="300">
        <v>0</v>
      </c>
      <c r="I110" s="316">
        <v>0</v>
      </c>
      <c r="J110" s="324">
        <v>0</v>
      </c>
    </row>
    <row r="111" spans="1:10" s="329" customFormat="1" ht="15" customHeight="1">
      <c r="A111" s="373" t="s">
        <v>100</v>
      </c>
      <c r="B111" s="374" t="s">
        <v>44</v>
      </c>
      <c r="C111" s="375" t="s">
        <v>79</v>
      </c>
      <c r="D111" s="376">
        <v>0</v>
      </c>
      <c r="E111" s="376">
        <v>0</v>
      </c>
      <c r="F111" s="376">
        <v>0</v>
      </c>
      <c r="G111" s="376">
        <v>0</v>
      </c>
      <c r="H111" s="376">
        <v>0</v>
      </c>
      <c r="I111" s="376">
        <v>0</v>
      </c>
      <c r="J111" s="377">
        <v>0</v>
      </c>
    </row>
    <row r="112" spans="1:10" s="4" customFormat="1" ht="12.75" customHeight="1">
      <c r="A112" s="45" t="s">
        <v>20</v>
      </c>
      <c r="B112" s="40"/>
      <c r="C112" s="41"/>
      <c r="D112" s="201"/>
      <c r="E112" s="204"/>
      <c r="F112" s="201"/>
      <c r="G112" s="201"/>
      <c r="H112" s="201"/>
      <c r="I112" s="201"/>
      <c r="J112" s="206"/>
    </row>
    <row r="113" spans="1:10" s="4" customFormat="1" ht="23.25" customHeight="1">
      <c r="A113" s="78" t="s">
        <v>101</v>
      </c>
      <c r="B113" s="65" t="s">
        <v>102</v>
      </c>
      <c r="C113" s="76"/>
      <c r="D113" s="303">
        <v>0</v>
      </c>
      <c r="E113" s="303">
        <v>0</v>
      </c>
      <c r="F113" s="303">
        <v>0</v>
      </c>
      <c r="G113" s="303">
        <v>0</v>
      </c>
      <c r="H113" s="303">
        <v>0</v>
      </c>
      <c r="I113" s="303">
        <v>0</v>
      </c>
      <c r="J113" s="323">
        <v>0</v>
      </c>
    </row>
    <row r="114" spans="1:10" s="4" customFormat="1" ht="23.25" customHeight="1">
      <c r="A114" s="78" t="s">
        <v>103</v>
      </c>
      <c r="B114" s="74" t="s">
        <v>104</v>
      </c>
      <c r="C114" s="77"/>
      <c r="D114" s="302">
        <v>0</v>
      </c>
      <c r="E114" s="302">
        <v>0</v>
      </c>
      <c r="F114" s="302">
        <v>0</v>
      </c>
      <c r="G114" s="302">
        <v>0</v>
      </c>
      <c r="H114" s="302">
        <v>0</v>
      </c>
      <c r="I114" s="302">
        <v>0</v>
      </c>
      <c r="J114" s="322">
        <v>0</v>
      </c>
    </row>
    <row r="115" spans="1:10" s="329" customFormat="1" ht="23.25" customHeight="1">
      <c r="A115" s="373" t="s">
        <v>105</v>
      </c>
      <c r="B115" s="370" t="s">
        <v>46</v>
      </c>
      <c r="C115" s="375" t="s">
        <v>79</v>
      </c>
      <c r="D115" s="327">
        <v>0</v>
      </c>
      <c r="E115" s="327">
        <v>0</v>
      </c>
      <c r="F115" s="327">
        <v>0</v>
      </c>
      <c r="G115" s="327">
        <v>0</v>
      </c>
      <c r="H115" s="327">
        <v>0</v>
      </c>
      <c r="I115" s="335">
        <v>0</v>
      </c>
      <c r="J115" s="333">
        <v>0</v>
      </c>
    </row>
    <row r="116" spans="1:10" s="4" customFormat="1" ht="12.75" customHeight="1">
      <c r="A116" s="45" t="s">
        <v>20</v>
      </c>
      <c r="B116" s="40"/>
      <c r="C116" s="41"/>
      <c r="D116" s="201"/>
      <c r="E116" s="199"/>
      <c r="F116" s="198"/>
      <c r="G116" s="198"/>
      <c r="H116" s="205"/>
      <c r="I116" s="198"/>
      <c r="J116" s="200"/>
    </row>
    <row r="117" spans="1:10" s="4" customFormat="1" ht="21.75" customHeight="1">
      <c r="A117" s="78" t="s">
        <v>106</v>
      </c>
      <c r="B117" s="65" t="s">
        <v>107</v>
      </c>
      <c r="C117" s="76"/>
      <c r="D117" s="304">
        <v>0</v>
      </c>
      <c r="E117" s="304">
        <v>0</v>
      </c>
      <c r="F117" s="312">
        <v>0</v>
      </c>
      <c r="G117" s="304">
        <v>0</v>
      </c>
      <c r="H117" s="304">
        <v>0</v>
      </c>
      <c r="I117" s="310">
        <v>0</v>
      </c>
      <c r="J117" s="318">
        <v>0</v>
      </c>
    </row>
    <row r="118" spans="1:10" s="4" customFormat="1" ht="23.25" customHeight="1" thickBot="1">
      <c r="A118" s="79" t="s">
        <v>108</v>
      </c>
      <c r="B118" s="80" t="s">
        <v>109</v>
      </c>
      <c r="C118" s="81"/>
      <c r="D118" s="305">
        <v>0</v>
      </c>
      <c r="E118" s="305">
        <v>0</v>
      </c>
      <c r="F118" s="314">
        <v>0</v>
      </c>
      <c r="G118" s="305">
        <v>0</v>
      </c>
      <c r="H118" s="305">
        <v>0</v>
      </c>
      <c r="I118" s="315">
        <v>0</v>
      </c>
      <c r="J118" s="319">
        <v>0</v>
      </c>
    </row>
    <row r="119" spans="1:10" s="4" customFormat="1" ht="21.75" customHeight="1">
      <c r="A119" s="260" t="s">
        <v>202</v>
      </c>
      <c r="B119" s="82"/>
      <c r="D119" s="232"/>
      <c r="E119" s="232"/>
      <c r="F119" s="232"/>
      <c r="G119" s="232"/>
      <c r="H119" s="246" t="s">
        <v>127</v>
      </c>
      <c r="J119" s="240"/>
    </row>
    <row r="120" spans="1:10" ht="16.5" customHeight="1">
      <c r="A120" s="449" t="s">
        <v>33</v>
      </c>
      <c r="B120" s="449" t="s">
        <v>3</v>
      </c>
      <c r="C120" s="449" t="s">
        <v>4</v>
      </c>
      <c r="D120" s="452" t="s">
        <v>147</v>
      </c>
      <c r="E120" s="453"/>
      <c r="F120" s="453"/>
      <c r="G120" s="453"/>
      <c r="H120" s="453"/>
      <c r="I120" s="244"/>
      <c r="J120" s="234"/>
    </row>
    <row r="121" spans="1:10" ht="26.25" customHeight="1">
      <c r="A121" s="450"/>
      <c r="B121" s="451"/>
      <c r="C121" s="451"/>
      <c r="D121" s="241" t="s">
        <v>71</v>
      </c>
      <c r="E121" s="241" t="s">
        <v>72</v>
      </c>
      <c r="F121" s="242" t="s">
        <v>143</v>
      </c>
      <c r="G121" s="242" t="s">
        <v>144</v>
      </c>
      <c r="H121" s="243" t="s">
        <v>49</v>
      </c>
      <c r="I121" s="243"/>
      <c r="J121" s="234"/>
    </row>
    <row r="122" spans="1:10" ht="12.75" thickBot="1">
      <c r="A122" s="247">
        <v>1</v>
      </c>
      <c r="B122" s="235">
        <v>2</v>
      </c>
      <c r="C122" s="235">
        <v>3</v>
      </c>
      <c r="D122" s="236" t="s">
        <v>73</v>
      </c>
      <c r="E122" s="236" t="s">
        <v>74</v>
      </c>
      <c r="F122" s="236" t="s">
        <v>5</v>
      </c>
      <c r="G122" s="236" t="s">
        <v>6</v>
      </c>
      <c r="H122" s="236" t="s">
        <v>75</v>
      </c>
      <c r="I122" s="243"/>
      <c r="J122" s="234"/>
    </row>
    <row r="123" spans="1:10" s="389" customFormat="1" ht="17.25" customHeight="1">
      <c r="A123" s="382" t="s">
        <v>203</v>
      </c>
      <c r="B123" s="383" t="s">
        <v>204</v>
      </c>
      <c r="C123" s="384" t="s">
        <v>236</v>
      </c>
      <c r="D123" s="385">
        <v>0</v>
      </c>
      <c r="E123" s="385">
        <v>0</v>
      </c>
      <c r="F123" s="385">
        <v>0</v>
      </c>
      <c r="G123" s="385">
        <v>0</v>
      </c>
      <c r="H123" s="386">
        <v>0</v>
      </c>
      <c r="I123" s="387"/>
      <c r="J123" s="388"/>
    </row>
    <row r="124" spans="1:10" ht="12" customHeight="1">
      <c r="A124" s="269" t="s">
        <v>148</v>
      </c>
      <c r="B124" s="237"/>
      <c r="C124" s="238" t="s">
        <v>236</v>
      </c>
      <c r="D124" s="263"/>
      <c r="E124" s="264"/>
      <c r="F124" s="265"/>
      <c r="G124" s="265"/>
      <c r="H124" s="266"/>
      <c r="I124" s="245"/>
      <c r="J124" s="234"/>
    </row>
    <row r="125" spans="1:10" ht="15" customHeight="1">
      <c r="A125" s="275" t="s">
        <v>225</v>
      </c>
      <c r="B125" s="239" t="s">
        <v>204</v>
      </c>
      <c r="C125" s="273" t="s">
        <v>31</v>
      </c>
      <c r="D125" s="378">
        <v>0</v>
      </c>
      <c r="E125" s="378">
        <v>0</v>
      </c>
      <c r="F125" s="378">
        <v>0</v>
      </c>
      <c r="G125" s="378">
        <v>0</v>
      </c>
      <c r="H125" s="380">
        <v>0</v>
      </c>
      <c r="I125" s="245"/>
      <c r="J125" s="234"/>
    </row>
    <row r="126" spans="1:10" ht="15" customHeight="1">
      <c r="A126" s="275" t="s">
        <v>12</v>
      </c>
      <c r="B126" s="276" t="s">
        <v>204</v>
      </c>
      <c r="C126" s="274" t="s">
        <v>14</v>
      </c>
      <c r="D126" s="379">
        <v>0</v>
      </c>
      <c r="E126" s="379">
        <v>0</v>
      </c>
      <c r="F126" s="379">
        <v>0</v>
      </c>
      <c r="G126" s="379">
        <v>0</v>
      </c>
      <c r="H126" s="381">
        <v>0</v>
      </c>
      <c r="I126" s="245"/>
      <c r="J126" s="234"/>
    </row>
    <row r="127" spans="1:10" ht="16.5" customHeight="1" thickBot="1">
      <c r="A127" s="262" t="s">
        <v>206</v>
      </c>
      <c r="B127" s="261" t="s">
        <v>205</v>
      </c>
      <c r="C127" s="274" t="s">
        <v>236</v>
      </c>
      <c r="D127" s="379">
        <v>0</v>
      </c>
      <c r="E127" s="379">
        <v>0</v>
      </c>
      <c r="F127" s="379">
        <v>0</v>
      </c>
      <c r="G127" s="379">
        <v>0</v>
      </c>
      <c r="H127" s="381">
        <v>0</v>
      </c>
      <c r="I127" s="245"/>
      <c r="J127" s="234"/>
    </row>
    <row r="128" spans="1:10" ht="12" customHeight="1">
      <c r="A128" s="272"/>
      <c r="B128" s="270"/>
      <c r="C128" s="270"/>
      <c r="D128" s="271"/>
      <c r="E128" s="271"/>
      <c r="F128" s="271"/>
      <c r="G128" s="271"/>
      <c r="H128" s="271"/>
      <c r="I128" s="245"/>
      <c r="J128" s="234"/>
    </row>
    <row r="129" spans="1:9" s="4" customFormat="1" ht="12.75">
      <c r="A129" s="21"/>
      <c r="B129" s="21"/>
      <c r="C129" s="21"/>
      <c r="D129" s="21"/>
      <c r="E129" s="24"/>
      <c r="F129" s="24"/>
      <c r="G129" s="24"/>
      <c r="H129" s="24"/>
      <c r="I129" s="24"/>
    </row>
    <row r="130" spans="1:10" s="4" customFormat="1" ht="19.5" customHeight="1">
      <c r="A130" s="83" t="s">
        <v>152</v>
      </c>
      <c r="B130" s="249"/>
      <c r="C130" s="249"/>
      <c r="D130" s="60"/>
      <c r="E130" s="250"/>
      <c r="F130" s="251" t="s">
        <v>153</v>
      </c>
      <c r="G130" s="60"/>
      <c r="H130" s="60"/>
      <c r="I130" s="60"/>
      <c r="J130" s="60"/>
    </row>
    <row r="131" spans="1:10" s="4" customFormat="1" ht="9.75" customHeight="1">
      <c r="A131" s="14" t="s">
        <v>154</v>
      </c>
      <c r="B131" s="14"/>
      <c r="C131" s="14"/>
      <c r="D131" s="15"/>
      <c r="E131" s="84"/>
      <c r="F131" s="84" t="s">
        <v>155</v>
      </c>
      <c r="G131" s="84"/>
      <c r="H131" s="84"/>
      <c r="I131" s="84"/>
      <c r="J131" s="84"/>
    </row>
    <row r="132" spans="1:10" s="4" customFormat="1" ht="12.75" customHeight="1">
      <c r="A132" s="21"/>
      <c r="B132" s="21"/>
      <c r="C132" s="21"/>
      <c r="D132" s="21"/>
      <c r="E132" s="84"/>
      <c r="F132" s="84"/>
      <c r="G132" s="83"/>
      <c r="H132" s="83"/>
      <c r="I132" s="84"/>
      <c r="J132" s="84"/>
    </row>
    <row r="133" spans="1:10" s="4" customFormat="1" ht="12.75" customHeight="1">
      <c r="A133" s="14" t="s">
        <v>156</v>
      </c>
      <c r="B133" s="14"/>
      <c r="C133" s="14"/>
      <c r="D133" s="15"/>
      <c r="E133" s="84"/>
      <c r="F133" s="84"/>
      <c r="G133" s="84"/>
      <c r="H133" s="84"/>
      <c r="I133" s="84"/>
      <c r="J133" s="84"/>
    </row>
    <row r="134" spans="1:10" s="4" customFormat="1" ht="9.75" customHeight="1">
      <c r="A134" s="14" t="s">
        <v>157</v>
      </c>
      <c r="B134" s="14"/>
      <c r="C134" s="14"/>
      <c r="D134" s="15"/>
      <c r="E134" s="84"/>
      <c r="F134" s="84"/>
      <c r="G134" s="84"/>
      <c r="H134" s="84"/>
      <c r="I134" s="84"/>
      <c r="J134" s="84"/>
    </row>
    <row r="135" spans="1:10" s="4" customFormat="1" ht="18.75" customHeight="1">
      <c r="A135" s="21"/>
      <c r="B135" s="21"/>
      <c r="C135" s="21"/>
      <c r="D135" s="207" t="s">
        <v>126</v>
      </c>
      <c r="E135" s="85"/>
      <c r="F135" s="85"/>
      <c r="G135" s="86"/>
      <c r="H135" s="51"/>
      <c r="I135" s="28"/>
      <c r="J135" s="29"/>
    </row>
    <row r="136" spans="1:9" s="4" customFormat="1" ht="11.25" customHeight="1">
      <c r="A136" s="21"/>
      <c r="B136" s="21"/>
      <c r="C136" s="21"/>
      <c r="D136" s="84"/>
      <c r="E136" s="84"/>
      <c r="F136" s="84"/>
      <c r="G136" s="85" t="s">
        <v>110</v>
      </c>
      <c r="H136" s="3"/>
      <c r="I136" s="24"/>
    </row>
    <row r="137" spans="1:9" s="4" customFormat="1" ht="17.25" customHeight="1">
      <c r="A137" s="21"/>
      <c r="B137" s="21"/>
      <c r="C137" s="21"/>
      <c r="D137" s="87" t="s">
        <v>53</v>
      </c>
      <c r="E137" s="85"/>
      <c r="F137" s="85"/>
      <c r="G137" s="85"/>
      <c r="H137" s="3"/>
      <c r="I137" s="24"/>
    </row>
    <row r="138" spans="1:9" s="4" customFormat="1" ht="10.5" customHeight="1">
      <c r="A138" s="21"/>
      <c r="B138" s="21"/>
      <c r="C138" s="21"/>
      <c r="D138" s="85" t="s">
        <v>111</v>
      </c>
      <c r="E138" s="85"/>
      <c r="F138" s="85"/>
      <c r="G138" s="24"/>
      <c r="H138" s="3"/>
      <c r="I138" s="24"/>
    </row>
    <row r="139" s="4" customFormat="1" ht="23.25" customHeight="1">
      <c r="A139" s="87" t="s">
        <v>48</v>
      </c>
    </row>
    <row r="140" spans="1:6" s="4" customFormat="1" ht="12" customHeight="1">
      <c r="A140" s="88" t="s">
        <v>112</v>
      </c>
      <c r="C140" s="89"/>
      <c r="D140" s="60"/>
      <c r="E140" s="60"/>
      <c r="F140" s="60"/>
    </row>
    <row r="141" spans="1:8" s="4" customFormat="1" ht="9.75" customHeight="1">
      <c r="A141" s="14"/>
      <c r="B141" s="14"/>
      <c r="C141" s="14"/>
      <c r="D141" s="15"/>
      <c r="E141" s="15"/>
      <c r="F141" s="14"/>
      <c r="G141" s="14"/>
      <c r="H141" s="90"/>
    </row>
    <row r="142" spans="1:9" s="4" customFormat="1" ht="13.5" customHeight="1">
      <c r="A142" s="14" t="s">
        <v>47</v>
      </c>
      <c r="B142" s="14"/>
      <c r="C142" s="14"/>
      <c r="D142" s="83"/>
      <c r="E142" s="91"/>
      <c r="F142" s="91"/>
      <c r="G142" s="91"/>
      <c r="H142" s="92"/>
      <c r="I142" s="92"/>
    </row>
    <row r="143" spans="1:9" s="4" customFormat="1" ht="12.75">
      <c r="A143" s="21"/>
      <c r="B143" s="21"/>
      <c r="C143" s="21"/>
      <c r="D143" s="21"/>
      <c r="E143" s="24"/>
      <c r="F143" s="24"/>
      <c r="G143" s="24"/>
      <c r="H143" s="24"/>
      <c r="I143" s="24"/>
    </row>
    <row r="144" spans="1:9" s="4" customFormat="1" ht="12.75">
      <c r="A144" s="21"/>
      <c r="B144" s="21"/>
      <c r="C144" s="21"/>
      <c r="D144" s="21"/>
      <c r="E144" s="24"/>
      <c r="F144" s="24"/>
      <c r="G144" s="24"/>
      <c r="H144" s="24"/>
      <c r="I144" s="24"/>
    </row>
    <row r="145" spans="1:9" s="4" customFormat="1" ht="12.75">
      <c r="A145" s="21"/>
      <c r="B145" s="21"/>
      <c r="C145" s="21"/>
      <c r="D145" s="21"/>
      <c r="E145" s="24"/>
      <c r="F145" s="24"/>
      <c r="G145" s="24"/>
      <c r="H145" s="24"/>
      <c r="I145" s="24"/>
    </row>
    <row r="146" spans="1:9" s="4" customFormat="1" ht="12.75">
      <c r="A146" s="21"/>
      <c r="B146" s="21"/>
      <c r="C146" s="21"/>
      <c r="D146" s="21"/>
      <c r="E146" s="24"/>
      <c r="F146" s="24"/>
      <c r="G146" s="24"/>
      <c r="H146" s="24"/>
      <c r="I146" s="24"/>
    </row>
    <row r="147" spans="1:9" s="4" customFormat="1" ht="12.75">
      <c r="A147" s="21"/>
      <c r="B147" s="21"/>
      <c r="C147" s="21"/>
      <c r="D147" s="21"/>
      <c r="E147" s="24"/>
      <c r="F147" s="24"/>
      <c r="G147" s="24"/>
      <c r="H147" s="24"/>
      <c r="I147" s="24"/>
    </row>
    <row r="148" spans="1:9" s="4" customFormat="1" ht="12.75">
      <c r="A148" s="21"/>
      <c r="B148" s="21"/>
      <c r="C148" s="21"/>
      <c r="D148" s="21"/>
      <c r="E148" s="24"/>
      <c r="F148" s="24"/>
      <c r="G148" s="24"/>
      <c r="H148" s="24"/>
      <c r="I148" s="24"/>
    </row>
    <row r="149" spans="1:9" s="4" customFormat="1" ht="12.75">
      <c r="A149" s="21"/>
      <c r="B149" s="21"/>
      <c r="C149" s="21"/>
      <c r="D149" s="21"/>
      <c r="E149" s="24"/>
      <c r="F149" s="24"/>
      <c r="G149" s="24"/>
      <c r="H149" s="24"/>
      <c r="I149" s="24"/>
    </row>
    <row r="150" spans="1:9" s="4" customFormat="1" ht="12.75">
      <c r="A150" s="21"/>
      <c r="B150" s="21"/>
      <c r="C150" s="21"/>
      <c r="D150" s="21"/>
      <c r="E150" s="24"/>
      <c r="F150" s="24"/>
      <c r="G150" s="24"/>
      <c r="H150" s="24"/>
      <c r="I150" s="24"/>
    </row>
    <row r="151" spans="1:9" s="4" customFormat="1" ht="12.75">
      <c r="A151" s="21"/>
      <c r="B151" s="21"/>
      <c r="C151" s="21"/>
      <c r="D151" s="21"/>
      <c r="E151" s="24"/>
      <c r="F151" s="24"/>
      <c r="G151" s="24"/>
      <c r="H151" s="24"/>
      <c r="I151" s="24"/>
    </row>
    <row r="152" spans="1:9" s="4" customFormat="1" ht="12.75">
      <c r="A152" s="21"/>
      <c r="B152" s="21"/>
      <c r="C152" s="21"/>
      <c r="D152" s="21"/>
      <c r="E152" s="24"/>
      <c r="F152" s="24"/>
      <c r="G152" s="24"/>
      <c r="H152" s="24"/>
      <c r="I152" s="24"/>
    </row>
    <row r="153" spans="1:9" s="4" customFormat="1" ht="12.75">
      <c r="A153" s="21"/>
      <c r="B153" s="21"/>
      <c r="C153" s="21"/>
      <c r="D153" s="21"/>
      <c r="E153" s="24"/>
      <c r="F153" s="24"/>
      <c r="G153" s="24"/>
      <c r="H153" s="24"/>
      <c r="I153" s="24"/>
    </row>
    <row r="154" spans="1:9" s="4" customFormat="1" ht="12.75">
      <c r="A154" s="21"/>
      <c r="B154" s="21"/>
      <c r="C154" s="21"/>
      <c r="D154" s="21"/>
      <c r="E154" s="24"/>
      <c r="F154" s="24"/>
      <c r="G154" s="24"/>
      <c r="H154" s="24"/>
      <c r="I154" s="24"/>
    </row>
    <row r="155" spans="1:9" s="4" customFormat="1" ht="12.75">
      <c r="A155" s="21"/>
      <c r="B155" s="21"/>
      <c r="C155" s="21"/>
      <c r="D155" s="21"/>
      <c r="E155" s="24"/>
      <c r="F155" s="24"/>
      <c r="G155" s="24"/>
      <c r="H155" s="24"/>
      <c r="I155" s="24"/>
    </row>
    <row r="156" spans="1:9" s="4" customFormat="1" ht="12.75">
      <c r="A156" s="21"/>
      <c r="B156" s="21"/>
      <c r="C156" s="21"/>
      <c r="D156" s="21"/>
      <c r="E156" s="24"/>
      <c r="F156" s="24"/>
      <c r="G156" s="24"/>
      <c r="H156" s="24"/>
      <c r="I156" s="24"/>
    </row>
    <row r="157" spans="1:9" s="4" customFormat="1" ht="12.75">
      <c r="A157" s="21"/>
      <c r="B157" s="21"/>
      <c r="C157" s="21"/>
      <c r="D157" s="21"/>
      <c r="E157" s="24"/>
      <c r="F157" s="24"/>
      <c r="G157" s="24"/>
      <c r="H157" s="24"/>
      <c r="I157" s="24"/>
    </row>
    <row r="158" spans="1:9" s="4" customFormat="1" ht="12.75">
      <c r="A158" s="21"/>
      <c r="B158" s="21"/>
      <c r="C158" s="21"/>
      <c r="D158" s="21"/>
      <c r="E158" s="24"/>
      <c r="F158" s="24"/>
      <c r="G158" s="24"/>
      <c r="H158" s="24"/>
      <c r="I158" s="24"/>
    </row>
    <row r="159" spans="1:9" s="4" customFormat="1" ht="12.75">
      <c r="A159" s="21"/>
      <c r="B159" s="21"/>
      <c r="C159" s="21"/>
      <c r="D159" s="21"/>
      <c r="E159" s="24"/>
      <c r="F159" s="24"/>
      <c r="G159" s="24"/>
      <c r="H159" s="24"/>
      <c r="I159" s="24"/>
    </row>
    <row r="160" spans="1:9" s="4" customFormat="1" ht="12.75">
      <c r="A160" s="21"/>
      <c r="B160" s="21"/>
      <c r="C160" s="21"/>
      <c r="D160" s="21"/>
      <c r="E160" s="24"/>
      <c r="F160" s="24"/>
      <c r="G160" s="24"/>
      <c r="H160" s="24"/>
      <c r="I160" s="24"/>
    </row>
    <row r="161" spans="1:9" s="4" customFormat="1" ht="12.75">
      <c r="A161" s="21"/>
      <c r="B161" s="21"/>
      <c r="C161" s="21"/>
      <c r="D161" s="21"/>
      <c r="E161" s="24"/>
      <c r="F161" s="24"/>
      <c r="G161" s="24"/>
      <c r="H161" s="24"/>
      <c r="I161" s="24"/>
    </row>
    <row r="162" spans="1:9" s="4" customFormat="1" ht="12.75">
      <c r="A162" s="21"/>
      <c r="B162" s="21"/>
      <c r="C162" s="21"/>
      <c r="D162" s="21"/>
      <c r="E162" s="24"/>
      <c r="F162" s="24"/>
      <c r="G162" s="24"/>
      <c r="H162" s="24"/>
      <c r="I162" s="24"/>
    </row>
    <row r="163" spans="1:9" s="4" customFormat="1" ht="12.75">
      <c r="A163" s="21"/>
      <c r="B163" s="21"/>
      <c r="C163" s="21"/>
      <c r="D163" s="21"/>
      <c r="E163" s="24"/>
      <c r="F163" s="24"/>
      <c r="G163" s="24"/>
      <c r="H163" s="24"/>
      <c r="I163" s="24"/>
    </row>
    <row r="164" spans="1:9" s="4" customFormat="1" ht="12.75">
      <c r="A164" s="21"/>
      <c r="B164" s="21"/>
      <c r="C164" s="21"/>
      <c r="D164" s="21"/>
      <c r="E164" s="24"/>
      <c r="F164" s="24"/>
      <c r="G164" s="24"/>
      <c r="H164" s="24"/>
      <c r="I164" s="24"/>
    </row>
    <row r="165" spans="1:9" s="4" customFormat="1" ht="12.75">
      <c r="A165" s="21"/>
      <c r="B165" s="21"/>
      <c r="C165" s="21"/>
      <c r="D165" s="21"/>
      <c r="E165" s="24"/>
      <c r="F165" s="24"/>
      <c r="G165" s="24"/>
      <c r="H165" s="24"/>
      <c r="I165" s="24"/>
    </row>
    <row r="166" spans="1:9" s="4" customFormat="1" ht="12.75">
      <c r="A166" s="21"/>
      <c r="B166" s="21"/>
      <c r="C166" s="21"/>
      <c r="D166" s="21"/>
      <c r="E166" s="24"/>
      <c r="F166" s="24"/>
      <c r="G166" s="24"/>
      <c r="H166" s="24"/>
      <c r="I166" s="24"/>
    </row>
    <row r="167" spans="1:9" s="4" customFormat="1" ht="12.75">
      <c r="A167" s="21"/>
      <c r="B167" s="21"/>
      <c r="C167" s="21"/>
      <c r="D167" s="21"/>
      <c r="E167" s="24"/>
      <c r="F167" s="24"/>
      <c r="G167" s="24"/>
      <c r="H167" s="24"/>
      <c r="I167" s="24"/>
    </row>
    <row r="168" spans="1:9" s="4" customFormat="1" ht="12.75">
      <c r="A168" s="21"/>
      <c r="B168" s="21"/>
      <c r="C168" s="21"/>
      <c r="D168" s="21"/>
      <c r="E168" s="24"/>
      <c r="F168" s="24"/>
      <c r="G168" s="24"/>
      <c r="H168" s="24"/>
      <c r="I168" s="24"/>
    </row>
    <row r="169" spans="1:9" s="4" customFormat="1" ht="12.75">
      <c r="A169" s="21"/>
      <c r="B169" s="21"/>
      <c r="C169" s="21"/>
      <c r="D169" s="21"/>
      <c r="E169" s="24"/>
      <c r="F169" s="24"/>
      <c r="G169" s="24"/>
      <c r="H169" s="24"/>
      <c r="I169" s="24"/>
    </row>
    <row r="170" spans="1:9" s="4" customFormat="1" ht="12.75">
      <c r="A170" s="21"/>
      <c r="B170" s="21"/>
      <c r="C170" s="21"/>
      <c r="D170" s="21"/>
      <c r="E170" s="24"/>
      <c r="F170" s="24"/>
      <c r="G170" s="24"/>
      <c r="H170" s="24"/>
      <c r="I170" s="24"/>
    </row>
    <row r="171" spans="1:9" s="4" customFormat="1" ht="12.75">
      <c r="A171" s="21"/>
      <c r="B171" s="21"/>
      <c r="C171" s="21"/>
      <c r="D171" s="21"/>
      <c r="E171" s="24"/>
      <c r="F171" s="24"/>
      <c r="G171" s="24"/>
      <c r="H171" s="24"/>
      <c r="I171" s="24"/>
    </row>
    <row r="172" spans="1:9" s="4" customFormat="1" ht="12.75">
      <c r="A172" s="21"/>
      <c r="B172" s="21"/>
      <c r="C172" s="21"/>
      <c r="D172" s="21"/>
      <c r="E172" s="24"/>
      <c r="F172" s="24"/>
      <c r="G172" s="24"/>
      <c r="H172" s="24"/>
      <c r="I172" s="24"/>
    </row>
    <row r="173" spans="1:9" s="4" customFormat="1" ht="12.75">
      <c r="A173" s="21"/>
      <c r="B173" s="21"/>
      <c r="C173" s="21"/>
      <c r="D173" s="21"/>
      <c r="E173" s="24"/>
      <c r="F173" s="24"/>
      <c r="G173" s="24"/>
      <c r="H173" s="24"/>
      <c r="I173" s="24"/>
    </row>
    <row r="174" spans="1:9" s="4" customFormat="1" ht="12.75">
      <c r="A174" s="21"/>
      <c r="B174" s="21"/>
      <c r="C174" s="21"/>
      <c r="D174" s="21"/>
      <c r="E174" s="24"/>
      <c r="F174" s="24"/>
      <c r="G174" s="24"/>
      <c r="H174" s="24"/>
      <c r="I174" s="24"/>
    </row>
    <row r="175" spans="1:9" s="4" customFormat="1" ht="12.75">
      <c r="A175" s="21"/>
      <c r="B175" s="21"/>
      <c r="C175" s="21"/>
      <c r="D175" s="21"/>
      <c r="E175" s="24"/>
      <c r="F175" s="24"/>
      <c r="G175" s="24"/>
      <c r="H175" s="24"/>
      <c r="I175" s="24"/>
    </row>
    <row r="176" spans="1:9" s="4" customFormat="1" ht="12.75">
      <c r="A176" s="21"/>
      <c r="B176" s="21"/>
      <c r="C176" s="21"/>
      <c r="D176" s="21"/>
      <c r="E176" s="24"/>
      <c r="F176" s="24"/>
      <c r="G176" s="24"/>
      <c r="H176" s="24"/>
      <c r="I176" s="24"/>
    </row>
    <row r="177" spans="1:9" s="4" customFormat="1" ht="12.75">
      <c r="A177" s="21"/>
      <c r="B177" s="21"/>
      <c r="C177" s="21"/>
      <c r="D177" s="21"/>
      <c r="E177" s="24"/>
      <c r="F177" s="24"/>
      <c r="G177" s="24"/>
      <c r="H177" s="24"/>
      <c r="I177" s="24"/>
    </row>
    <row r="178" spans="1:9" s="4" customFormat="1" ht="12.75">
      <c r="A178" s="21"/>
      <c r="B178" s="21"/>
      <c r="C178" s="21"/>
      <c r="D178" s="21"/>
      <c r="E178" s="24"/>
      <c r="F178" s="24"/>
      <c r="G178" s="24"/>
      <c r="H178" s="24"/>
      <c r="I178" s="24"/>
    </row>
    <row r="179" spans="1:9" s="4" customFormat="1" ht="12.75">
      <c r="A179" s="21"/>
      <c r="B179" s="21"/>
      <c r="C179" s="21"/>
      <c r="D179" s="21"/>
      <c r="E179" s="24"/>
      <c r="F179" s="24"/>
      <c r="G179" s="24"/>
      <c r="H179" s="24"/>
      <c r="I179" s="24"/>
    </row>
    <row r="180" spans="1:9" s="4" customFormat="1" ht="12.75">
      <c r="A180" s="21"/>
      <c r="B180" s="21"/>
      <c r="C180" s="21"/>
      <c r="D180" s="21"/>
      <c r="E180" s="24"/>
      <c r="F180" s="24"/>
      <c r="G180" s="24"/>
      <c r="H180" s="24"/>
      <c r="I180" s="24"/>
    </row>
    <row r="181" spans="1:9" s="4" customFormat="1" ht="12.75">
      <c r="A181" s="21"/>
      <c r="B181" s="21"/>
      <c r="C181" s="21"/>
      <c r="D181" s="21"/>
      <c r="E181" s="24"/>
      <c r="F181" s="24"/>
      <c r="G181" s="24"/>
      <c r="H181" s="24"/>
      <c r="I181" s="24"/>
    </row>
    <row r="182" spans="1:9" s="4" customFormat="1" ht="12.75">
      <c r="A182" s="21"/>
      <c r="B182" s="21"/>
      <c r="C182" s="21"/>
      <c r="D182" s="21"/>
      <c r="E182" s="24"/>
      <c r="F182" s="24"/>
      <c r="G182" s="24"/>
      <c r="H182" s="24"/>
      <c r="I182" s="24"/>
    </row>
    <row r="183" spans="1:9" s="4" customFormat="1" ht="12.75">
      <c r="A183" s="21"/>
      <c r="B183" s="21"/>
      <c r="C183" s="21"/>
      <c r="D183" s="21"/>
      <c r="E183" s="24"/>
      <c r="F183" s="24"/>
      <c r="G183" s="24"/>
      <c r="H183" s="24"/>
      <c r="I183" s="24"/>
    </row>
    <row r="184" spans="1:9" s="4" customFormat="1" ht="12.75">
      <c r="A184" s="21"/>
      <c r="B184" s="21"/>
      <c r="C184" s="21"/>
      <c r="D184" s="21"/>
      <c r="E184" s="24"/>
      <c r="F184" s="24"/>
      <c r="G184" s="24"/>
      <c r="H184" s="24"/>
      <c r="I184" s="24"/>
    </row>
    <row r="185" spans="1:9" s="4" customFormat="1" ht="12.75">
      <c r="A185" s="21"/>
      <c r="B185" s="21"/>
      <c r="C185" s="21"/>
      <c r="D185" s="21"/>
      <c r="E185" s="24"/>
      <c r="F185" s="24"/>
      <c r="G185" s="24"/>
      <c r="H185" s="24"/>
      <c r="I185" s="24"/>
    </row>
    <row r="186" spans="1:9" s="4" customFormat="1" ht="12.75">
      <c r="A186" s="21"/>
      <c r="B186" s="21"/>
      <c r="C186" s="21"/>
      <c r="D186" s="21"/>
      <c r="E186" s="24"/>
      <c r="F186" s="24"/>
      <c r="G186" s="24"/>
      <c r="H186" s="24"/>
      <c r="I186" s="24"/>
    </row>
    <row r="187" spans="1:9" s="4" customFormat="1" ht="12.75">
      <c r="A187" s="21"/>
      <c r="B187" s="21"/>
      <c r="C187" s="21"/>
      <c r="D187" s="21"/>
      <c r="E187" s="24"/>
      <c r="F187" s="24"/>
      <c r="G187" s="24"/>
      <c r="H187" s="24"/>
      <c r="I187" s="24"/>
    </row>
    <row r="188" spans="1:9" s="4" customFormat="1" ht="12.75">
      <c r="A188" s="21"/>
      <c r="B188" s="21"/>
      <c r="C188" s="21"/>
      <c r="D188" s="21"/>
      <c r="E188" s="24"/>
      <c r="F188" s="24"/>
      <c r="G188" s="24"/>
      <c r="H188" s="24"/>
      <c r="I188" s="24"/>
    </row>
    <row r="189" spans="1:9" s="4" customFormat="1" ht="12.75">
      <c r="A189" s="21"/>
      <c r="B189" s="21"/>
      <c r="C189" s="21"/>
      <c r="D189" s="21"/>
      <c r="E189" s="24"/>
      <c r="F189" s="24"/>
      <c r="G189" s="24"/>
      <c r="H189" s="24"/>
      <c r="I189" s="24"/>
    </row>
    <row r="190" spans="1:9" s="4" customFormat="1" ht="12.75">
      <c r="A190" s="21"/>
      <c r="B190" s="21"/>
      <c r="C190" s="21"/>
      <c r="D190" s="21"/>
      <c r="E190" s="24"/>
      <c r="F190" s="24"/>
      <c r="G190" s="24"/>
      <c r="H190" s="24"/>
      <c r="I190" s="24"/>
    </row>
    <row r="191" spans="1:9" s="4" customFormat="1" ht="12.75">
      <c r="A191" s="21"/>
      <c r="B191" s="21"/>
      <c r="C191" s="21"/>
      <c r="D191" s="21"/>
      <c r="E191" s="24"/>
      <c r="F191" s="24"/>
      <c r="G191" s="24"/>
      <c r="H191" s="24"/>
      <c r="I191" s="24"/>
    </row>
    <row r="192" spans="1:9" s="4" customFormat="1" ht="12.75">
      <c r="A192" s="21"/>
      <c r="B192" s="21"/>
      <c r="C192" s="21"/>
      <c r="D192" s="21"/>
      <c r="E192" s="24"/>
      <c r="F192" s="24"/>
      <c r="G192" s="24"/>
      <c r="H192" s="24"/>
      <c r="I192" s="24"/>
    </row>
    <row r="193" spans="1:9" s="4" customFormat="1" ht="12.75">
      <c r="A193" s="21"/>
      <c r="B193" s="21"/>
      <c r="C193" s="21"/>
      <c r="D193" s="21"/>
      <c r="E193" s="24"/>
      <c r="F193" s="24"/>
      <c r="G193" s="24"/>
      <c r="H193" s="24"/>
      <c r="I193" s="24"/>
    </row>
    <row r="194" spans="1:9" s="4" customFormat="1" ht="12.75">
      <c r="A194" s="21"/>
      <c r="B194" s="21"/>
      <c r="C194" s="21"/>
      <c r="D194" s="21"/>
      <c r="E194" s="24"/>
      <c r="F194" s="24"/>
      <c r="G194" s="24"/>
      <c r="H194" s="24"/>
      <c r="I194" s="24"/>
    </row>
    <row r="195" spans="1:9" s="4" customFormat="1" ht="12.75">
      <c r="A195" s="21"/>
      <c r="B195" s="21"/>
      <c r="C195" s="21"/>
      <c r="D195" s="21"/>
      <c r="E195" s="24"/>
      <c r="F195" s="24"/>
      <c r="G195" s="24"/>
      <c r="H195" s="24"/>
      <c r="I195" s="24"/>
    </row>
    <row r="196" spans="1:9" s="4" customFormat="1" ht="12.75">
      <c r="A196" s="21"/>
      <c r="B196" s="21"/>
      <c r="C196" s="21"/>
      <c r="D196" s="21"/>
      <c r="E196" s="24"/>
      <c r="F196" s="24"/>
      <c r="G196" s="24"/>
      <c r="H196" s="24"/>
      <c r="I196" s="24"/>
    </row>
    <row r="197" spans="1:9" s="4" customFormat="1" ht="12.75">
      <c r="A197" s="21"/>
      <c r="B197" s="21"/>
      <c r="C197" s="21"/>
      <c r="D197" s="21"/>
      <c r="E197" s="24"/>
      <c r="F197" s="24"/>
      <c r="G197" s="24"/>
      <c r="H197" s="24"/>
      <c r="I197" s="24"/>
    </row>
    <row r="198" spans="1:9" s="4" customFormat="1" ht="12.75">
      <c r="A198" s="21"/>
      <c r="B198" s="21"/>
      <c r="C198" s="21"/>
      <c r="D198" s="21"/>
      <c r="E198" s="24"/>
      <c r="F198" s="24"/>
      <c r="G198" s="24"/>
      <c r="H198" s="24"/>
      <c r="I198" s="24"/>
    </row>
    <row r="199" spans="1:9" s="4" customFormat="1" ht="12.75">
      <c r="A199" s="21"/>
      <c r="B199" s="21"/>
      <c r="C199" s="21"/>
      <c r="D199" s="21"/>
      <c r="E199" s="24"/>
      <c r="F199" s="24"/>
      <c r="G199" s="24"/>
      <c r="H199" s="24"/>
      <c r="I199" s="24"/>
    </row>
    <row r="200" spans="1:9" s="4" customFormat="1" ht="12.75">
      <c r="A200" s="21"/>
      <c r="B200" s="21"/>
      <c r="C200" s="21"/>
      <c r="D200" s="21"/>
      <c r="E200" s="24"/>
      <c r="F200" s="24"/>
      <c r="G200" s="24"/>
      <c r="H200" s="24"/>
      <c r="I200" s="24"/>
    </row>
    <row r="201" spans="1:9" s="4" customFormat="1" ht="12.75">
      <c r="A201" s="21"/>
      <c r="B201" s="21"/>
      <c r="C201" s="21"/>
      <c r="D201" s="21"/>
      <c r="E201" s="24"/>
      <c r="F201" s="24"/>
      <c r="G201" s="24"/>
      <c r="H201" s="24"/>
      <c r="I201" s="24"/>
    </row>
    <row r="202" spans="1:9" s="4" customFormat="1" ht="12.75">
      <c r="A202" s="21"/>
      <c r="B202" s="21"/>
      <c r="C202" s="21"/>
      <c r="D202" s="21"/>
      <c r="E202" s="24"/>
      <c r="F202" s="24"/>
      <c r="G202" s="24"/>
      <c r="H202" s="24"/>
      <c r="I202" s="24"/>
    </row>
    <row r="203" spans="1:9" s="4" customFormat="1" ht="12.75">
      <c r="A203" s="21"/>
      <c r="B203" s="21"/>
      <c r="C203" s="21"/>
      <c r="D203" s="21"/>
      <c r="E203" s="24"/>
      <c r="F203" s="24"/>
      <c r="G203" s="24"/>
      <c r="H203" s="24"/>
      <c r="I203" s="24"/>
    </row>
    <row r="204" spans="1:9" s="4" customFormat="1" ht="12.75">
      <c r="A204" s="21"/>
      <c r="B204" s="21"/>
      <c r="C204" s="21"/>
      <c r="D204" s="21"/>
      <c r="E204" s="24"/>
      <c r="F204" s="24"/>
      <c r="G204" s="24"/>
      <c r="H204" s="24"/>
      <c r="I204" s="24"/>
    </row>
    <row r="205" spans="1:9" s="4" customFormat="1" ht="12.75">
      <c r="A205" s="21"/>
      <c r="B205" s="21"/>
      <c r="C205" s="21"/>
      <c r="D205" s="21"/>
      <c r="E205" s="24"/>
      <c r="F205" s="24"/>
      <c r="G205" s="24"/>
      <c r="H205" s="24"/>
      <c r="I205" s="24"/>
    </row>
    <row r="206" spans="1:9" s="4" customFormat="1" ht="12.75">
      <c r="A206" s="21"/>
      <c r="B206" s="21"/>
      <c r="C206" s="21"/>
      <c r="D206" s="21"/>
      <c r="E206" s="24"/>
      <c r="F206" s="24"/>
      <c r="G206" s="24"/>
      <c r="H206" s="24"/>
      <c r="I206" s="24"/>
    </row>
    <row r="207" spans="1:9" s="4" customFormat="1" ht="12.75">
      <c r="A207" s="21"/>
      <c r="B207" s="21"/>
      <c r="C207" s="21"/>
      <c r="D207" s="21"/>
      <c r="E207" s="24"/>
      <c r="F207" s="24"/>
      <c r="G207" s="24"/>
      <c r="H207" s="24"/>
      <c r="I207" s="24"/>
    </row>
    <row r="208" spans="1:9" s="4" customFormat="1" ht="12.75">
      <c r="A208" s="21"/>
      <c r="B208" s="21"/>
      <c r="C208" s="21"/>
      <c r="D208" s="21"/>
      <c r="E208" s="24"/>
      <c r="F208" s="24"/>
      <c r="G208" s="24"/>
      <c r="H208" s="24"/>
      <c r="I208" s="24"/>
    </row>
    <row r="209" spans="1:9" s="4" customFormat="1" ht="12.75">
      <c r="A209" s="21"/>
      <c r="B209" s="21"/>
      <c r="C209" s="21"/>
      <c r="D209" s="21"/>
      <c r="E209" s="24"/>
      <c r="F209" s="24"/>
      <c r="G209" s="24"/>
      <c r="H209" s="24"/>
      <c r="I209" s="24"/>
    </row>
    <row r="210" spans="1:9" s="4" customFormat="1" ht="12.75">
      <c r="A210" s="21"/>
      <c r="B210" s="21"/>
      <c r="C210" s="21"/>
      <c r="D210" s="21"/>
      <c r="E210" s="24"/>
      <c r="F210" s="24"/>
      <c r="G210" s="24"/>
      <c r="H210" s="24"/>
      <c r="I210" s="24"/>
    </row>
    <row r="211" spans="1:9" s="4" customFormat="1" ht="12.75">
      <c r="A211" s="21"/>
      <c r="B211" s="21"/>
      <c r="C211" s="21"/>
      <c r="D211" s="21"/>
      <c r="E211" s="24"/>
      <c r="F211" s="24"/>
      <c r="G211" s="24"/>
      <c r="H211" s="24"/>
      <c r="I211" s="24"/>
    </row>
    <row r="212" spans="1:9" s="4" customFormat="1" ht="12.75">
      <c r="A212" s="21"/>
      <c r="B212" s="21"/>
      <c r="C212" s="21"/>
      <c r="D212" s="21"/>
      <c r="E212" s="24"/>
      <c r="F212" s="24"/>
      <c r="G212" s="24"/>
      <c r="H212" s="24"/>
      <c r="I212" s="24"/>
    </row>
    <row r="213" spans="1:9" s="4" customFormat="1" ht="12.75">
      <c r="A213" s="21"/>
      <c r="B213" s="21"/>
      <c r="C213" s="21"/>
      <c r="D213" s="21"/>
      <c r="E213" s="24"/>
      <c r="F213" s="24"/>
      <c r="G213" s="24"/>
      <c r="H213" s="24"/>
      <c r="I213" s="24"/>
    </row>
    <row r="214" spans="1:9" s="4" customFormat="1" ht="12.75">
      <c r="A214" s="21"/>
      <c r="B214" s="21"/>
      <c r="C214" s="21"/>
      <c r="D214" s="21"/>
      <c r="E214" s="24"/>
      <c r="F214" s="24"/>
      <c r="G214" s="24"/>
      <c r="H214" s="24"/>
      <c r="I214" s="24"/>
    </row>
    <row r="215" spans="1:9" s="4" customFormat="1" ht="12.75">
      <c r="A215" s="21"/>
      <c r="B215" s="21"/>
      <c r="C215" s="21"/>
      <c r="D215" s="21"/>
      <c r="E215" s="24"/>
      <c r="F215" s="24"/>
      <c r="G215" s="24"/>
      <c r="H215" s="24"/>
      <c r="I215" s="24"/>
    </row>
    <row r="216" spans="1:9" s="4" customFormat="1" ht="12.75">
      <c r="A216" s="21"/>
      <c r="B216" s="21"/>
      <c r="C216" s="21"/>
      <c r="D216" s="21"/>
      <c r="E216" s="24"/>
      <c r="F216" s="24"/>
      <c r="G216" s="24"/>
      <c r="H216" s="24"/>
      <c r="I216" s="24"/>
    </row>
    <row r="217" spans="1:9" s="4" customFormat="1" ht="12.75">
      <c r="A217" s="21"/>
      <c r="B217" s="21"/>
      <c r="C217" s="21"/>
      <c r="D217" s="21"/>
      <c r="E217" s="24"/>
      <c r="F217" s="24"/>
      <c r="G217" s="24"/>
      <c r="H217" s="24"/>
      <c r="I217" s="24"/>
    </row>
    <row r="218" spans="1:9" s="4" customFormat="1" ht="12.75">
      <c r="A218" s="21"/>
      <c r="B218" s="21"/>
      <c r="C218" s="21"/>
      <c r="D218" s="21"/>
      <c r="E218" s="24"/>
      <c r="F218" s="24"/>
      <c r="G218" s="24"/>
      <c r="H218" s="24"/>
      <c r="I218" s="24"/>
    </row>
    <row r="219" spans="1:9" s="4" customFormat="1" ht="12.75">
      <c r="A219" s="21"/>
      <c r="B219" s="21"/>
      <c r="C219" s="21"/>
      <c r="D219" s="21"/>
      <c r="E219" s="24"/>
      <c r="F219" s="24"/>
      <c r="G219" s="24"/>
      <c r="H219" s="24"/>
      <c r="I219" s="24"/>
    </row>
    <row r="220" spans="1:9" s="4" customFormat="1" ht="12.75">
      <c r="A220" s="21"/>
      <c r="B220" s="21"/>
      <c r="C220" s="21"/>
      <c r="D220" s="21"/>
      <c r="E220" s="24"/>
      <c r="F220" s="24"/>
      <c r="G220" s="24"/>
      <c r="H220" s="24"/>
      <c r="I220" s="24"/>
    </row>
    <row r="221" spans="1:8" s="4" customFormat="1" ht="9.75" customHeight="1">
      <c r="A221" s="14"/>
      <c r="B221" s="14"/>
      <c r="C221" s="14"/>
      <c r="D221" s="15"/>
      <c r="E221" s="15"/>
      <c r="F221" s="14"/>
      <c r="G221" s="14"/>
      <c r="H221" s="90"/>
    </row>
    <row r="222" spans="1:9" s="4" customFormat="1" ht="13.5" customHeight="1">
      <c r="A222" s="14" t="s">
        <v>47</v>
      </c>
      <c r="B222" s="14"/>
      <c r="C222" s="14"/>
      <c r="D222" s="83"/>
      <c r="E222" s="91"/>
      <c r="F222" s="91"/>
      <c r="G222" s="91"/>
      <c r="H222" s="92"/>
      <c r="I222" s="92"/>
    </row>
    <row r="223" spans="1:9" s="4" customFormat="1" ht="12.75">
      <c r="A223" s="21"/>
      <c r="B223" s="21"/>
      <c r="C223" s="21"/>
      <c r="D223" s="21"/>
      <c r="E223" s="24"/>
      <c r="F223" s="24"/>
      <c r="G223" s="24"/>
      <c r="H223" s="24"/>
      <c r="I223" s="24"/>
    </row>
    <row r="224" spans="1:9" s="4" customFormat="1" ht="12.75">
      <c r="A224" s="21"/>
      <c r="B224" s="21"/>
      <c r="C224" s="21"/>
      <c r="D224" s="21"/>
      <c r="E224" s="24"/>
      <c r="F224" s="24"/>
      <c r="G224" s="24"/>
      <c r="H224" s="24"/>
      <c r="I224" s="24"/>
    </row>
    <row r="225" spans="1:9" s="4" customFormat="1" ht="12.75">
      <c r="A225" s="21"/>
      <c r="B225" s="21"/>
      <c r="C225" s="21"/>
      <c r="D225" s="21"/>
      <c r="E225" s="24"/>
      <c r="F225" s="24"/>
      <c r="G225" s="24"/>
      <c r="H225" s="24"/>
      <c r="I225" s="24"/>
    </row>
    <row r="226" spans="1:9" s="4" customFormat="1" ht="12.75">
      <c r="A226" s="21"/>
      <c r="B226" s="21"/>
      <c r="C226" s="21"/>
      <c r="D226" s="21"/>
      <c r="E226" s="24"/>
      <c r="F226" s="24"/>
      <c r="G226" s="24"/>
      <c r="H226" s="24"/>
      <c r="I226" s="24"/>
    </row>
    <row r="227" spans="1:9" s="4" customFormat="1" ht="12.75">
      <c r="A227" s="21"/>
      <c r="B227" s="21"/>
      <c r="C227" s="21"/>
      <c r="D227" s="21"/>
      <c r="E227" s="24"/>
      <c r="F227" s="24"/>
      <c r="G227" s="24"/>
      <c r="H227" s="24"/>
      <c r="I227" s="24"/>
    </row>
    <row r="228" spans="1:9" s="4" customFormat="1" ht="12.75">
      <c r="A228" s="21"/>
      <c r="B228" s="21"/>
      <c r="C228" s="21"/>
      <c r="D228" s="21"/>
      <c r="E228" s="24"/>
      <c r="F228" s="24"/>
      <c r="G228" s="24"/>
      <c r="H228" s="24"/>
      <c r="I228" s="24"/>
    </row>
    <row r="229" spans="1:9" s="4" customFormat="1" ht="12.75">
      <c r="A229" s="21"/>
      <c r="B229" s="21"/>
      <c r="C229" s="21"/>
      <c r="D229" s="21"/>
      <c r="E229" s="24"/>
      <c r="F229" s="24"/>
      <c r="G229" s="24"/>
      <c r="H229" s="24"/>
      <c r="I229" s="24"/>
    </row>
    <row r="230" spans="1:9" s="4" customFormat="1" ht="12.75">
      <c r="A230" s="21"/>
      <c r="B230" s="21"/>
      <c r="C230" s="21"/>
      <c r="D230" s="21"/>
      <c r="E230" s="24"/>
      <c r="F230" s="24"/>
      <c r="G230" s="24"/>
      <c r="H230" s="24"/>
      <c r="I230" s="24"/>
    </row>
    <row r="231" spans="1:9" s="4" customFormat="1" ht="12.75">
      <c r="A231" s="21"/>
      <c r="B231" s="21"/>
      <c r="C231" s="21"/>
      <c r="D231" s="21"/>
      <c r="E231" s="24"/>
      <c r="F231" s="24"/>
      <c r="G231" s="24"/>
      <c r="H231" s="24"/>
      <c r="I231" s="24"/>
    </row>
    <row r="232" spans="1:9" s="4" customFormat="1" ht="12.75">
      <c r="A232" s="21"/>
      <c r="B232" s="21"/>
      <c r="C232" s="21"/>
      <c r="D232" s="21"/>
      <c r="E232" s="24"/>
      <c r="F232" s="24"/>
      <c r="G232" s="24"/>
      <c r="H232" s="24"/>
      <c r="I232" s="24"/>
    </row>
    <row r="233" spans="1:9" s="4" customFormat="1" ht="12.75">
      <c r="A233" s="21"/>
      <c r="B233" s="21"/>
      <c r="C233" s="21"/>
      <c r="D233" s="21"/>
      <c r="E233" s="24"/>
      <c r="F233" s="24"/>
      <c r="G233" s="24"/>
      <c r="H233" s="24"/>
      <c r="I233" s="24"/>
    </row>
    <row r="234" spans="1:9" s="4" customFormat="1" ht="12.75">
      <c r="A234" s="21"/>
      <c r="B234" s="21"/>
      <c r="C234" s="21"/>
      <c r="D234" s="21"/>
      <c r="E234" s="24"/>
      <c r="F234" s="24"/>
      <c r="G234" s="24"/>
      <c r="H234" s="24"/>
      <c r="I234" s="24"/>
    </row>
    <row r="235" spans="1:9" s="4" customFormat="1" ht="12.75">
      <c r="A235" s="21"/>
      <c r="B235" s="21"/>
      <c r="C235" s="21"/>
      <c r="D235" s="21"/>
      <c r="E235" s="24"/>
      <c r="F235" s="24"/>
      <c r="G235" s="24"/>
      <c r="H235" s="24"/>
      <c r="I235" s="24"/>
    </row>
    <row r="236" spans="1:9" s="4" customFormat="1" ht="12.75">
      <c r="A236" s="21"/>
      <c r="B236" s="21"/>
      <c r="C236" s="21"/>
      <c r="D236" s="21"/>
      <c r="E236" s="24"/>
      <c r="F236" s="24"/>
      <c r="G236" s="24"/>
      <c r="H236" s="24"/>
      <c r="I236" s="24"/>
    </row>
    <row r="237" spans="1:9" s="4" customFormat="1" ht="12.75">
      <c r="A237" s="21"/>
      <c r="B237" s="21"/>
      <c r="C237" s="21"/>
      <c r="D237" s="21"/>
      <c r="E237" s="24"/>
      <c r="F237" s="24"/>
      <c r="G237" s="24"/>
      <c r="H237" s="24"/>
      <c r="I237" s="24"/>
    </row>
    <row r="238" spans="1:9" s="4" customFormat="1" ht="12.75">
      <c r="A238" s="21"/>
      <c r="B238" s="21"/>
      <c r="C238" s="21"/>
      <c r="D238" s="21"/>
      <c r="E238" s="24"/>
      <c r="F238" s="24"/>
      <c r="G238" s="24"/>
      <c r="H238" s="24"/>
      <c r="I238" s="24"/>
    </row>
    <row r="239" spans="1:9" s="4" customFormat="1" ht="12.75">
      <c r="A239" s="21"/>
      <c r="B239" s="21"/>
      <c r="C239" s="21"/>
      <c r="D239" s="21"/>
      <c r="E239" s="24"/>
      <c r="F239" s="24"/>
      <c r="G239" s="24"/>
      <c r="H239" s="24"/>
      <c r="I239" s="24"/>
    </row>
    <row r="240" spans="1:9" s="4" customFormat="1" ht="12.75">
      <c r="A240" s="21"/>
      <c r="B240" s="21"/>
      <c r="C240" s="21"/>
      <c r="D240" s="21"/>
      <c r="E240" s="24"/>
      <c r="F240" s="24"/>
      <c r="G240" s="24"/>
      <c r="H240" s="24"/>
      <c r="I240" s="24"/>
    </row>
    <row r="241" spans="1:9" s="4" customFormat="1" ht="12.75">
      <c r="A241" s="21"/>
      <c r="B241" s="21"/>
      <c r="C241" s="21"/>
      <c r="D241" s="21"/>
      <c r="E241" s="24"/>
      <c r="F241" s="24"/>
      <c r="G241" s="24"/>
      <c r="H241" s="24"/>
      <c r="I241" s="24"/>
    </row>
    <row r="242" spans="1:9" s="4" customFormat="1" ht="12.75">
      <c r="A242" s="21"/>
      <c r="B242" s="21"/>
      <c r="C242" s="21"/>
      <c r="D242" s="21"/>
      <c r="E242" s="24"/>
      <c r="F242" s="24"/>
      <c r="G242" s="24"/>
      <c r="H242" s="24"/>
      <c r="I242" s="24"/>
    </row>
    <row r="243" spans="1:9" s="4" customFormat="1" ht="12.75">
      <c r="A243" s="21"/>
      <c r="B243" s="21"/>
      <c r="C243" s="21"/>
      <c r="D243" s="21"/>
      <c r="E243" s="24"/>
      <c r="F243" s="24"/>
      <c r="G243" s="24"/>
      <c r="H243" s="24"/>
      <c r="I243" s="24"/>
    </row>
    <row r="244" spans="1:9" s="4" customFormat="1" ht="12.75">
      <c r="A244" s="21"/>
      <c r="B244" s="21"/>
      <c r="C244" s="21"/>
      <c r="D244" s="21"/>
      <c r="E244" s="24"/>
      <c r="F244" s="24"/>
      <c r="G244" s="24"/>
      <c r="H244" s="24"/>
      <c r="I244" s="24"/>
    </row>
    <row r="245" spans="1:9" s="4" customFormat="1" ht="12.75">
      <c r="A245" s="21"/>
      <c r="B245" s="21"/>
      <c r="C245" s="21"/>
      <c r="D245" s="21"/>
      <c r="E245" s="24"/>
      <c r="F245" s="24"/>
      <c r="G245" s="24"/>
      <c r="H245" s="24"/>
      <c r="I245" s="24"/>
    </row>
    <row r="246" spans="1:9" s="4" customFormat="1" ht="12.75">
      <c r="A246" s="21"/>
      <c r="B246" s="21"/>
      <c r="C246" s="21"/>
      <c r="D246" s="21"/>
      <c r="E246" s="24"/>
      <c r="F246" s="24"/>
      <c r="G246" s="24"/>
      <c r="H246" s="24"/>
      <c r="I246" s="24"/>
    </row>
    <row r="247" spans="1:9" s="4" customFormat="1" ht="12.75">
      <c r="A247" s="21"/>
      <c r="B247" s="21"/>
      <c r="C247" s="21"/>
      <c r="D247" s="21"/>
      <c r="E247" s="24"/>
      <c r="F247" s="24"/>
      <c r="G247" s="24"/>
      <c r="H247" s="24"/>
      <c r="I247" s="24"/>
    </row>
    <row r="248" spans="1:9" s="4" customFormat="1" ht="12.75">
      <c r="A248" s="21"/>
      <c r="B248" s="21"/>
      <c r="C248" s="21"/>
      <c r="D248" s="21"/>
      <c r="E248" s="24"/>
      <c r="F248" s="24"/>
      <c r="G248" s="24"/>
      <c r="H248" s="24"/>
      <c r="I248" s="24"/>
    </row>
    <row r="249" spans="1:9" s="4" customFormat="1" ht="12.75">
      <c r="A249" s="21"/>
      <c r="B249" s="21"/>
      <c r="C249" s="21"/>
      <c r="D249" s="21"/>
      <c r="E249" s="24"/>
      <c r="F249" s="24"/>
      <c r="G249" s="24"/>
      <c r="H249" s="24"/>
      <c r="I249" s="24"/>
    </row>
    <row r="250" spans="1:9" s="4" customFormat="1" ht="12.75">
      <c r="A250" s="21"/>
      <c r="B250" s="21"/>
      <c r="C250" s="21"/>
      <c r="D250" s="21"/>
      <c r="E250" s="24"/>
      <c r="F250" s="24"/>
      <c r="G250" s="24"/>
      <c r="H250" s="24"/>
      <c r="I250" s="24"/>
    </row>
    <row r="251" spans="1:9" s="4" customFormat="1" ht="12.75">
      <c r="A251" s="21"/>
      <c r="B251" s="21"/>
      <c r="C251" s="21"/>
      <c r="D251" s="21"/>
      <c r="E251" s="24"/>
      <c r="F251" s="24"/>
      <c r="G251" s="24"/>
      <c r="H251" s="24"/>
      <c r="I251" s="24"/>
    </row>
    <row r="252" spans="1:9" s="4" customFormat="1" ht="12.75">
      <c r="A252" s="21"/>
      <c r="B252" s="21"/>
      <c r="C252" s="21"/>
      <c r="D252" s="21"/>
      <c r="E252" s="24"/>
      <c r="F252" s="24"/>
      <c r="G252" s="24"/>
      <c r="H252" s="24"/>
      <c r="I252" s="24"/>
    </row>
    <row r="253" spans="1:9" s="4" customFormat="1" ht="12.75">
      <c r="A253" s="21"/>
      <c r="B253" s="21"/>
      <c r="C253" s="21"/>
      <c r="D253" s="21"/>
      <c r="E253" s="24"/>
      <c r="F253" s="24"/>
      <c r="G253" s="24"/>
      <c r="H253" s="24"/>
      <c r="I253" s="24"/>
    </row>
    <row r="254" spans="1:9" s="4" customFormat="1" ht="12.75">
      <c r="A254" s="21"/>
      <c r="B254" s="21"/>
      <c r="C254" s="21"/>
      <c r="D254" s="21"/>
      <c r="E254" s="24"/>
      <c r="F254" s="24"/>
      <c r="G254" s="24"/>
      <c r="H254" s="24"/>
      <c r="I254" s="24"/>
    </row>
    <row r="255" spans="1:9" s="4" customFormat="1" ht="12.75">
      <c r="A255" s="21"/>
      <c r="B255" s="21"/>
      <c r="C255" s="21"/>
      <c r="D255" s="21"/>
      <c r="E255" s="24"/>
      <c r="F255" s="24"/>
      <c r="G255" s="24"/>
      <c r="H255" s="24"/>
      <c r="I255" s="24"/>
    </row>
    <row r="256" spans="1:9" s="4" customFormat="1" ht="12.75">
      <c r="A256" s="21"/>
      <c r="B256" s="21"/>
      <c r="C256" s="21"/>
      <c r="D256" s="21"/>
      <c r="E256" s="24"/>
      <c r="F256" s="24"/>
      <c r="G256" s="24"/>
      <c r="H256" s="24"/>
      <c r="I256" s="24"/>
    </row>
    <row r="257" spans="1:9" s="4" customFormat="1" ht="12.75">
      <c r="A257" s="21"/>
      <c r="B257" s="21"/>
      <c r="C257" s="21"/>
      <c r="D257" s="21"/>
      <c r="E257" s="24"/>
      <c r="F257" s="24"/>
      <c r="G257" s="24"/>
      <c r="H257" s="24"/>
      <c r="I257" s="24"/>
    </row>
    <row r="258" spans="1:9" s="4" customFormat="1" ht="12.75">
      <c r="A258" s="21"/>
      <c r="B258" s="21"/>
      <c r="C258" s="21"/>
      <c r="D258" s="21"/>
      <c r="E258" s="24"/>
      <c r="F258" s="24"/>
      <c r="G258" s="24"/>
      <c r="H258" s="24"/>
      <c r="I258" s="24"/>
    </row>
    <row r="259" spans="1:9" s="4" customFormat="1" ht="12.75">
      <c r="A259" s="21"/>
      <c r="B259" s="21"/>
      <c r="C259" s="21"/>
      <c r="D259" s="21"/>
      <c r="E259" s="24"/>
      <c r="F259" s="24"/>
      <c r="G259" s="24"/>
      <c r="H259" s="24"/>
      <c r="I259" s="24"/>
    </row>
    <row r="260" spans="1:9" s="4" customFormat="1" ht="12.75">
      <c r="A260" s="21"/>
      <c r="B260" s="21"/>
      <c r="C260" s="21"/>
      <c r="D260" s="21"/>
      <c r="E260" s="24"/>
      <c r="F260" s="24"/>
      <c r="G260" s="24"/>
      <c r="H260" s="24"/>
      <c r="I260" s="24"/>
    </row>
    <row r="261" spans="1:9" s="4" customFormat="1" ht="12.75">
      <c r="A261" s="21"/>
      <c r="B261" s="21"/>
      <c r="C261" s="21"/>
      <c r="D261" s="21"/>
      <c r="E261" s="24"/>
      <c r="F261" s="24"/>
      <c r="G261" s="24"/>
      <c r="H261" s="24"/>
      <c r="I261" s="24"/>
    </row>
    <row r="262" spans="1:9" s="4" customFormat="1" ht="12.75">
      <c r="A262" s="21"/>
      <c r="B262" s="21"/>
      <c r="C262" s="21"/>
      <c r="D262" s="21"/>
      <c r="E262" s="24"/>
      <c r="F262" s="24"/>
      <c r="G262" s="24"/>
      <c r="H262" s="24"/>
      <c r="I262" s="24"/>
    </row>
    <row r="263" spans="1:9" s="4" customFormat="1" ht="12.75">
      <c r="A263" s="21"/>
      <c r="B263" s="21"/>
      <c r="C263" s="21"/>
      <c r="D263" s="21"/>
      <c r="E263" s="24"/>
      <c r="F263" s="24"/>
      <c r="G263" s="24"/>
      <c r="H263" s="24"/>
      <c r="I263" s="24"/>
    </row>
    <row r="264" spans="1:9" s="4" customFormat="1" ht="12.75">
      <c r="A264" s="21"/>
      <c r="B264" s="21"/>
      <c r="C264" s="21"/>
      <c r="D264" s="21"/>
      <c r="E264" s="24"/>
      <c r="F264" s="24"/>
      <c r="G264" s="24"/>
      <c r="H264" s="24"/>
      <c r="I264" s="24"/>
    </row>
    <row r="265" spans="1:9" s="4" customFormat="1" ht="12.75">
      <c r="A265" s="21"/>
      <c r="B265" s="21"/>
      <c r="C265" s="21"/>
      <c r="D265" s="21"/>
      <c r="E265" s="24"/>
      <c r="F265" s="24"/>
      <c r="G265" s="24"/>
      <c r="H265" s="24"/>
      <c r="I265" s="24"/>
    </row>
    <row r="266" spans="1:9" s="4" customFormat="1" ht="12.75">
      <c r="A266" s="21"/>
      <c r="B266" s="21"/>
      <c r="C266" s="21"/>
      <c r="D266" s="21"/>
      <c r="E266" s="24"/>
      <c r="F266" s="24"/>
      <c r="G266" s="24"/>
      <c r="H266" s="24"/>
      <c r="I266" s="24"/>
    </row>
    <row r="267" spans="1:9" s="4" customFormat="1" ht="12.75">
      <c r="A267" s="21"/>
      <c r="B267" s="21"/>
      <c r="C267" s="21"/>
      <c r="D267" s="21"/>
      <c r="E267" s="24"/>
      <c r="F267" s="24"/>
      <c r="G267" s="24"/>
      <c r="H267" s="24"/>
      <c r="I267" s="24"/>
    </row>
    <row r="268" spans="1:9" s="4" customFormat="1" ht="12.75">
      <c r="A268" s="21"/>
      <c r="B268" s="21"/>
      <c r="C268" s="21"/>
      <c r="D268" s="21"/>
      <c r="E268" s="24"/>
      <c r="F268" s="24"/>
      <c r="G268" s="24"/>
      <c r="H268" s="24"/>
      <c r="I268" s="24"/>
    </row>
    <row r="269" spans="1:9" s="4" customFormat="1" ht="12.75">
      <c r="A269" s="21"/>
      <c r="B269" s="21"/>
      <c r="C269" s="21"/>
      <c r="D269" s="21"/>
      <c r="E269" s="24"/>
      <c r="F269" s="24"/>
      <c r="G269" s="24"/>
      <c r="H269" s="24"/>
      <c r="I269" s="24"/>
    </row>
    <row r="270" spans="1:9" s="4" customFormat="1" ht="12.75">
      <c r="A270" s="21"/>
      <c r="B270" s="21"/>
      <c r="C270" s="21"/>
      <c r="D270" s="21"/>
      <c r="E270" s="24"/>
      <c r="F270" s="24"/>
      <c r="G270" s="24"/>
      <c r="H270" s="24"/>
      <c r="I270" s="24"/>
    </row>
    <row r="271" spans="1:9" s="4" customFormat="1" ht="12.75">
      <c r="A271" s="21"/>
      <c r="B271" s="21"/>
      <c r="C271" s="21"/>
      <c r="D271" s="21"/>
      <c r="E271" s="24"/>
      <c r="F271" s="24"/>
      <c r="G271" s="24"/>
      <c r="H271" s="24"/>
      <c r="I271" s="24"/>
    </row>
    <row r="272" spans="1:9" s="4" customFormat="1" ht="12.75">
      <c r="A272" s="21"/>
      <c r="B272" s="21"/>
      <c r="C272" s="21"/>
      <c r="D272" s="21"/>
      <c r="E272" s="24"/>
      <c r="F272" s="24"/>
      <c r="G272" s="24"/>
      <c r="H272" s="24"/>
      <c r="I272" s="24"/>
    </row>
    <row r="273" spans="1:9" s="4" customFormat="1" ht="12.75">
      <c r="A273" s="21"/>
      <c r="B273" s="21"/>
      <c r="C273" s="21"/>
      <c r="D273" s="21"/>
      <c r="E273" s="24"/>
      <c r="F273" s="24"/>
      <c r="G273" s="24"/>
      <c r="H273" s="24"/>
      <c r="I273" s="24"/>
    </row>
    <row r="274" spans="1:9" s="4" customFormat="1" ht="12.75">
      <c r="A274" s="21"/>
      <c r="B274" s="21"/>
      <c r="C274" s="21"/>
      <c r="D274" s="21"/>
      <c r="E274" s="24"/>
      <c r="F274" s="24"/>
      <c r="G274" s="24"/>
      <c r="H274" s="24"/>
      <c r="I274" s="24"/>
    </row>
    <row r="275" spans="1:9" s="4" customFormat="1" ht="12.75">
      <c r="A275" s="21"/>
      <c r="B275" s="21"/>
      <c r="C275" s="21"/>
      <c r="D275" s="21"/>
      <c r="E275" s="24"/>
      <c r="F275" s="24"/>
      <c r="G275" s="24"/>
      <c r="H275" s="24"/>
      <c r="I275" s="24"/>
    </row>
    <row r="276" spans="1:9" s="4" customFormat="1" ht="12.75">
      <c r="A276" s="21"/>
      <c r="B276" s="21"/>
      <c r="C276" s="21"/>
      <c r="D276" s="21"/>
      <c r="E276" s="24"/>
      <c r="F276" s="24"/>
      <c r="G276" s="24"/>
      <c r="H276" s="24"/>
      <c r="I276" s="24"/>
    </row>
    <row r="277" spans="1:9" s="4" customFormat="1" ht="12.75">
      <c r="A277" s="21"/>
      <c r="B277" s="21"/>
      <c r="C277" s="21"/>
      <c r="D277" s="21"/>
      <c r="E277" s="24"/>
      <c r="F277" s="24"/>
      <c r="G277" s="24"/>
      <c r="H277" s="24"/>
      <c r="I277" s="24"/>
    </row>
    <row r="278" spans="1:9" s="4" customFormat="1" ht="12.75">
      <c r="A278" s="21"/>
      <c r="B278" s="21"/>
      <c r="C278" s="21"/>
      <c r="D278" s="21"/>
      <c r="E278" s="24"/>
      <c r="F278" s="24"/>
      <c r="G278" s="24"/>
      <c r="H278" s="24"/>
      <c r="I278" s="24"/>
    </row>
    <row r="279" spans="1:9" s="4" customFormat="1" ht="12.75">
      <c r="A279" s="21"/>
      <c r="B279" s="21"/>
      <c r="C279" s="21"/>
      <c r="D279" s="21"/>
      <c r="E279" s="24"/>
      <c r="F279" s="24"/>
      <c r="G279" s="24"/>
      <c r="H279" s="24"/>
      <c r="I279" s="24"/>
    </row>
  </sheetData>
  <sheetProtection/>
  <mergeCells count="24">
    <mergeCell ref="A120:A121"/>
    <mergeCell ref="B120:B121"/>
    <mergeCell ref="C120:C121"/>
    <mergeCell ref="D120:H120"/>
    <mergeCell ref="A88:A89"/>
    <mergeCell ref="B88:B89"/>
    <mergeCell ref="C88:C89"/>
    <mergeCell ref="D88:D89"/>
    <mergeCell ref="J15:J16"/>
    <mergeCell ref="J36:J37"/>
    <mergeCell ref="E36:I36"/>
    <mergeCell ref="B36:B37"/>
    <mergeCell ref="E88:I88"/>
    <mergeCell ref="J88:J89"/>
    <mergeCell ref="A1:H1"/>
    <mergeCell ref="A2:H2"/>
    <mergeCell ref="E15:I15"/>
    <mergeCell ref="A15:A16"/>
    <mergeCell ref="B15:B16"/>
    <mergeCell ref="C36:C37"/>
    <mergeCell ref="D36:D37"/>
    <mergeCell ref="C15:C16"/>
    <mergeCell ref="D15:D16"/>
    <mergeCell ref="A36:A37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33" max="9" man="1"/>
    <brk id="63" max="9" man="1"/>
    <brk id="92" max="9" man="1"/>
    <brk id="12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B31" sqref="B31"/>
    </sheetView>
  </sheetViews>
  <sheetFormatPr defaultColWidth="9.140625" defaultRowHeight="12"/>
  <cols>
    <col min="1" max="1" width="31.421875" style="218" customWidth="1"/>
    <col min="2" max="2" width="13.00390625" style="218" customWidth="1"/>
    <col min="3" max="6" width="13.28125" style="218" customWidth="1"/>
    <col min="7" max="7" width="9.140625" style="218" customWidth="1"/>
    <col min="8" max="8" width="0" style="218" hidden="1" customWidth="1"/>
    <col min="9" max="16384" width="9.140625" style="218" customWidth="1"/>
  </cols>
  <sheetData>
    <row r="1" spans="1:6" ht="16.5" customHeight="1" thickBot="1">
      <c r="A1" s="215"/>
      <c r="B1" s="215"/>
      <c r="C1" s="215"/>
      <c r="D1" s="215"/>
      <c r="E1" s="216" t="s">
        <v>128</v>
      </c>
      <c r="F1" s="217" t="s">
        <v>129</v>
      </c>
    </row>
    <row r="2" spans="1:6" ht="7.5" customHeight="1">
      <c r="A2" s="215"/>
      <c r="B2" s="215"/>
      <c r="C2" s="215"/>
      <c r="D2" s="215"/>
      <c r="E2" s="215"/>
      <c r="F2" s="215"/>
    </row>
    <row r="3" spans="1:6" ht="15">
      <c r="A3" s="464" t="s">
        <v>130</v>
      </c>
      <c r="B3" s="464"/>
      <c r="C3" s="464"/>
      <c r="D3" s="464"/>
      <c r="E3" s="464"/>
      <c r="F3" s="464"/>
    </row>
    <row r="4" spans="1:6" ht="8.25" customHeight="1">
      <c r="A4" s="219"/>
      <c r="B4" s="219"/>
      <c r="C4" s="219"/>
      <c r="D4" s="219"/>
      <c r="E4" s="219"/>
      <c r="F4" s="219"/>
    </row>
    <row r="5" spans="1:6" ht="15" customHeight="1">
      <c r="A5" s="220" t="s">
        <v>131</v>
      </c>
      <c r="B5" s="474" t="s">
        <v>113</v>
      </c>
      <c r="C5" s="474"/>
      <c r="D5" s="474"/>
      <c r="E5" s="474"/>
      <c r="F5" s="221"/>
    </row>
    <row r="6" spans="1:6" ht="11.25" customHeight="1">
      <c r="A6" s="222"/>
      <c r="B6" s="465"/>
      <c r="C6" s="465"/>
      <c r="D6" s="465"/>
      <c r="E6" s="465"/>
      <c r="F6" s="466"/>
    </row>
    <row r="7" spans="1:6" ht="11.25" customHeight="1">
      <c r="A7" s="215"/>
      <c r="B7" s="215"/>
      <c r="C7" s="215"/>
      <c r="D7" s="215"/>
      <c r="E7" s="215"/>
      <c r="F7" s="215"/>
    </row>
    <row r="8" spans="1:6" ht="12.75">
      <c r="A8" s="467" t="s">
        <v>132</v>
      </c>
      <c r="B8" s="469" t="s">
        <v>133</v>
      </c>
      <c r="C8" s="471" t="s">
        <v>134</v>
      </c>
      <c r="D8" s="472"/>
      <c r="E8" s="471" t="s">
        <v>135</v>
      </c>
      <c r="F8" s="473"/>
    </row>
    <row r="9" spans="1:6" ht="27.75" customHeight="1">
      <c r="A9" s="468"/>
      <c r="B9" s="470"/>
      <c r="C9" s="223" t="s">
        <v>136</v>
      </c>
      <c r="D9" s="223" t="s">
        <v>137</v>
      </c>
      <c r="E9" s="223" t="s">
        <v>136</v>
      </c>
      <c r="F9" s="224" t="s">
        <v>137</v>
      </c>
    </row>
    <row r="10" spans="1:6" ht="12.75" customHeight="1" thickBot="1">
      <c r="A10" s="225">
        <v>1</v>
      </c>
      <c r="B10" s="226">
        <v>2</v>
      </c>
      <c r="C10" s="226">
        <v>3</v>
      </c>
      <c r="D10" s="226">
        <v>4</v>
      </c>
      <c r="E10" s="226">
        <v>5</v>
      </c>
      <c r="F10" s="415">
        <v>6</v>
      </c>
    </row>
    <row r="11" spans="1:6" ht="26.25" thickBot="1">
      <c r="A11" s="416" t="s">
        <v>138</v>
      </c>
      <c r="B11" s="417" t="s">
        <v>236</v>
      </c>
      <c r="C11" s="420">
        <v>0</v>
      </c>
      <c r="D11" s="420">
        <v>0</v>
      </c>
      <c r="E11" s="420">
        <v>0</v>
      </c>
      <c r="F11" s="423">
        <v>0</v>
      </c>
    </row>
    <row r="12" spans="1:6" ht="12.75">
      <c r="A12" s="416" t="s">
        <v>139</v>
      </c>
      <c r="B12" s="427" t="s">
        <v>268</v>
      </c>
      <c r="C12" s="421">
        <v>0</v>
      </c>
      <c r="D12" s="421">
        <v>0</v>
      </c>
      <c r="E12" s="421">
        <v>100663.1</v>
      </c>
      <c r="F12" s="424">
        <v>0</v>
      </c>
    </row>
    <row r="13" spans="1:6" ht="13.5" thickBot="1">
      <c r="A13" s="416" t="s">
        <v>140</v>
      </c>
      <c r="B13" s="419" t="s">
        <v>236</v>
      </c>
      <c r="C13" s="422">
        <v>0</v>
      </c>
      <c r="D13" s="422">
        <v>0</v>
      </c>
      <c r="E13" s="422">
        <v>0</v>
      </c>
      <c r="F13" s="425">
        <v>0</v>
      </c>
    </row>
  </sheetData>
  <sheetProtection formatCells="0" formatColumns="0" formatRows="0" insertRow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C19" sqref="C19"/>
    </sheetView>
  </sheetViews>
  <sheetFormatPr defaultColWidth="9.140625" defaultRowHeight="12"/>
  <cols>
    <col min="1" max="1" width="31.421875" style="218" customWidth="1"/>
    <col min="2" max="2" width="13.00390625" style="218" customWidth="1"/>
    <col min="3" max="6" width="13.28125" style="218" customWidth="1"/>
    <col min="7" max="7" width="9.140625" style="218" customWidth="1"/>
    <col min="8" max="8" width="0" style="218" hidden="1" customWidth="1"/>
    <col min="9" max="16384" width="9.140625" style="218" customWidth="1"/>
  </cols>
  <sheetData>
    <row r="1" spans="1:6" ht="16.5" customHeight="1" thickBot="1">
      <c r="A1" s="215"/>
      <c r="B1" s="215"/>
      <c r="C1" s="215"/>
      <c r="D1" s="215"/>
      <c r="E1" s="216" t="s">
        <v>128</v>
      </c>
      <c r="F1" s="217" t="s">
        <v>129</v>
      </c>
    </row>
    <row r="2" spans="1:6" ht="7.5" customHeight="1">
      <c r="A2" s="215"/>
      <c r="B2" s="215"/>
      <c r="C2" s="215"/>
      <c r="D2" s="215"/>
      <c r="E2" s="215"/>
      <c r="F2" s="215"/>
    </row>
    <row r="3" spans="1:6" ht="15">
      <c r="A3" s="464" t="s">
        <v>130</v>
      </c>
      <c r="B3" s="464"/>
      <c r="C3" s="464"/>
      <c r="D3" s="464"/>
      <c r="E3" s="464"/>
      <c r="F3" s="464"/>
    </row>
    <row r="4" spans="1:6" ht="8.25" customHeight="1">
      <c r="A4" s="219"/>
      <c r="B4" s="219"/>
      <c r="C4" s="219"/>
      <c r="D4" s="219"/>
      <c r="E4" s="219"/>
      <c r="F4" s="219"/>
    </row>
    <row r="5" spans="1:6" ht="15" customHeight="1">
      <c r="A5" s="220" t="s">
        <v>131</v>
      </c>
      <c r="B5" s="474" t="s">
        <v>141</v>
      </c>
      <c r="C5" s="474"/>
      <c r="D5" s="474"/>
      <c r="E5" s="474"/>
      <c r="F5" s="221"/>
    </row>
    <row r="6" spans="1:6" ht="11.25" customHeight="1">
      <c r="A6" s="222"/>
      <c r="B6" s="465"/>
      <c r="C6" s="465"/>
      <c r="D6" s="465"/>
      <c r="E6" s="465"/>
      <c r="F6" s="466"/>
    </row>
    <row r="7" spans="1:6" ht="11.25" customHeight="1">
      <c r="A7" s="215"/>
      <c r="B7" s="215"/>
      <c r="C7" s="215"/>
      <c r="D7" s="215"/>
      <c r="E7" s="215"/>
      <c r="F7" s="215"/>
    </row>
    <row r="8" spans="1:6" ht="12.75">
      <c r="A8" s="467" t="s">
        <v>132</v>
      </c>
      <c r="B8" s="469" t="s">
        <v>133</v>
      </c>
      <c r="C8" s="471" t="s">
        <v>134</v>
      </c>
      <c r="D8" s="472"/>
      <c r="E8" s="471" t="s">
        <v>135</v>
      </c>
      <c r="F8" s="473"/>
    </row>
    <row r="9" spans="1:6" ht="27.75" customHeight="1">
      <c r="A9" s="468"/>
      <c r="B9" s="470"/>
      <c r="C9" s="223" t="s">
        <v>136</v>
      </c>
      <c r="D9" s="223" t="s">
        <v>137</v>
      </c>
      <c r="E9" s="223" t="s">
        <v>136</v>
      </c>
      <c r="F9" s="224" t="s">
        <v>137</v>
      </c>
    </row>
    <row r="10" spans="1:6" ht="12.75" customHeight="1" thickBot="1">
      <c r="A10" s="225">
        <v>1</v>
      </c>
      <c r="B10" s="226">
        <v>2</v>
      </c>
      <c r="C10" s="226">
        <v>3</v>
      </c>
      <c r="D10" s="226">
        <v>4</v>
      </c>
      <c r="E10" s="226">
        <v>5</v>
      </c>
      <c r="F10" s="415">
        <v>6</v>
      </c>
    </row>
    <row r="11" spans="1:6" ht="26.25" thickBot="1">
      <c r="A11" s="416" t="s">
        <v>138</v>
      </c>
      <c r="B11" s="417" t="s">
        <v>236</v>
      </c>
      <c r="C11" s="420">
        <v>0</v>
      </c>
      <c r="D11" s="420">
        <v>0</v>
      </c>
      <c r="E11" s="420">
        <v>0</v>
      </c>
      <c r="F11" s="423">
        <v>0</v>
      </c>
    </row>
    <row r="12" spans="1:6" ht="12.75">
      <c r="A12" s="416" t="s">
        <v>139</v>
      </c>
      <c r="B12" s="427" t="s">
        <v>271</v>
      </c>
      <c r="C12" s="421">
        <v>0</v>
      </c>
      <c r="D12" s="421">
        <v>0</v>
      </c>
      <c r="E12" s="421">
        <v>30252.12</v>
      </c>
      <c r="F12" s="424">
        <v>0</v>
      </c>
    </row>
    <row r="13" spans="1:6" ht="13.5" thickBot="1">
      <c r="A13" s="416" t="s">
        <v>140</v>
      </c>
      <c r="B13" s="419" t="s">
        <v>236</v>
      </c>
      <c r="C13" s="422">
        <v>0</v>
      </c>
      <c r="D13" s="422">
        <v>0</v>
      </c>
      <c r="E13" s="422">
        <v>0</v>
      </c>
      <c r="F13" s="425">
        <v>0</v>
      </c>
    </row>
  </sheetData>
  <sheetProtection formatCells="0" formatColumns="0" formatRows="0" insertRow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B12" sqref="B12"/>
    </sheetView>
  </sheetViews>
  <sheetFormatPr defaultColWidth="9.140625" defaultRowHeight="12"/>
  <cols>
    <col min="1" max="1" width="31.421875" style="218" customWidth="1"/>
    <col min="2" max="2" width="13.00390625" style="218" customWidth="1"/>
    <col min="3" max="6" width="13.28125" style="218" customWidth="1"/>
    <col min="7" max="7" width="9.140625" style="218" customWidth="1"/>
    <col min="8" max="8" width="0" style="218" hidden="1" customWidth="1"/>
    <col min="9" max="16384" width="9.140625" style="218" customWidth="1"/>
  </cols>
  <sheetData>
    <row r="1" spans="1:6" ht="16.5" customHeight="1" thickBot="1">
      <c r="A1" s="215"/>
      <c r="B1" s="215"/>
      <c r="C1" s="215"/>
      <c r="D1" s="215"/>
      <c r="E1" s="216" t="s">
        <v>128</v>
      </c>
      <c r="F1" s="217" t="s">
        <v>129</v>
      </c>
    </row>
    <row r="2" spans="1:6" ht="7.5" customHeight="1">
      <c r="A2" s="215"/>
      <c r="B2" s="215"/>
      <c r="C2" s="215"/>
      <c r="D2" s="215"/>
      <c r="E2" s="215"/>
      <c r="F2" s="215"/>
    </row>
    <row r="3" spans="1:6" ht="15">
      <c r="A3" s="464" t="s">
        <v>130</v>
      </c>
      <c r="B3" s="464"/>
      <c r="C3" s="464"/>
      <c r="D3" s="464"/>
      <c r="E3" s="464"/>
      <c r="F3" s="464"/>
    </row>
    <row r="4" spans="1:6" ht="8.25" customHeight="1">
      <c r="A4" s="219"/>
      <c r="B4" s="219"/>
      <c r="C4" s="219"/>
      <c r="D4" s="219"/>
      <c r="E4" s="219"/>
      <c r="F4" s="219"/>
    </row>
    <row r="5" spans="1:6" ht="15" customHeight="1">
      <c r="A5" s="220" t="s">
        <v>131</v>
      </c>
      <c r="B5" s="474" t="s">
        <v>114</v>
      </c>
      <c r="C5" s="474"/>
      <c r="D5" s="474"/>
      <c r="E5" s="474"/>
      <c r="F5" s="221"/>
    </row>
    <row r="6" spans="1:6" ht="11.25" customHeight="1">
      <c r="A6" s="222"/>
      <c r="B6" s="465"/>
      <c r="C6" s="465"/>
      <c r="D6" s="465"/>
      <c r="E6" s="465"/>
      <c r="F6" s="466"/>
    </row>
    <row r="7" spans="1:6" ht="11.25" customHeight="1">
      <c r="A7" s="215"/>
      <c r="B7" s="215"/>
      <c r="C7" s="215"/>
      <c r="D7" s="215"/>
      <c r="E7" s="215"/>
      <c r="F7" s="215"/>
    </row>
    <row r="8" spans="1:6" ht="12.75">
      <c r="A8" s="467" t="s">
        <v>132</v>
      </c>
      <c r="B8" s="469" t="s">
        <v>133</v>
      </c>
      <c r="C8" s="471" t="s">
        <v>134</v>
      </c>
      <c r="D8" s="472"/>
      <c r="E8" s="471" t="s">
        <v>135</v>
      </c>
      <c r="F8" s="473"/>
    </row>
    <row r="9" spans="1:6" ht="27.75" customHeight="1">
      <c r="A9" s="468"/>
      <c r="B9" s="470"/>
      <c r="C9" s="223" t="s">
        <v>136</v>
      </c>
      <c r="D9" s="223" t="s">
        <v>137</v>
      </c>
      <c r="E9" s="223" t="s">
        <v>136</v>
      </c>
      <c r="F9" s="224" t="s">
        <v>137</v>
      </c>
    </row>
    <row r="10" spans="1:6" ht="12.75" customHeight="1" thickBot="1">
      <c r="A10" s="225">
        <v>1</v>
      </c>
      <c r="B10" s="226">
        <v>2</v>
      </c>
      <c r="C10" s="226">
        <v>3</v>
      </c>
      <c r="D10" s="226">
        <v>4</v>
      </c>
      <c r="E10" s="226">
        <v>5</v>
      </c>
      <c r="F10" s="415">
        <v>6</v>
      </c>
    </row>
    <row r="11" spans="1:6" ht="26.25" thickBot="1">
      <c r="A11" s="416" t="s">
        <v>138</v>
      </c>
      <c r="B11" s="417" t="s">
        <v>236</v>
      </c>
      <c r="C11" s="420">
        <v>0</v>
      </c>
      <c r="D11" s="420">
        <v>0</v>
      </c>
      <c r="E11" s="420">
        <v>0</v>
      </c>
      <c r="F11" s="423">
        <v>0</v>
      </c>
    </row>
    <row r="12" spans="1:6" ht="12.75">
      <c r="A12" s="416" t="s">
        <v>139</v>
      </c>
      <c r="B12" s="427" t="s">
        <v>269</v>
      </c>
      <c r="C12" s="421">
        <v>3200</v>
      </c>
      <c r="D12" s="421">
        <v>0</v>
      </c>
      <c r="E12" s="421">
        <v>1845489.47</v>
      </c>
      <c r="F12" s="424">
        <v>0</v>
      </c>
    </row>
    <row r="13" spans="1:6" ht="13.5" thickBot="1">
      <c r="A13" s="416" t="s">
        <v>140</v>
      </c>
      <c r="B13" s="419" t="s">
        <v>236</v>
      </c>
      <c r="C13" s="422">
        <v>0</v>
      </c>
      <c r="D13" s="422">
        <v>0</v>
      </c>
      <c r="E13" s="422">
        <v>0</v>
      </c>
      <c r="F13" s="425">
        <v>0</v>
      </c>
    </row>
  </sheetData>
  <sheetProtection formatCells="0" formatColumns="0" formatRows="0" insertRow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Наталья</cp:lastModifiedBy>
  <cp:lastPrinted>2016-10-04T15:14:48Z</cp:lastPrinted>
  <dcterms:created xsi:type="dcterms:W3CDTF">2012-01-11T13:34:06Z</dcterms:created>
  <dcterms:modified xsi:type="dcterms:W3CDTF">2016-10-21T14:42:03Z</dcterms:modified>
  <cp:category/>
  <cp:version/>
  <cp:contentType/>
  <cp:contentStatus/>
</cp:coreProperties>
</file>